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АРХИТЕКТОР\МЕНЮ БЕЗ ЦИФР\"/>
    </mc:Choice>
  </mc:AlternateContent>
  <xr:revisionPtr revIDLastSave="0" documentId="13_ncr:1_{820D0D47-F418-418F-8535-1A2475EE824E}" xr6:coauthVersionLast="37" xr6:coauthVersionMax="3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G8" i="1"/>
  <c r="F8" i="1"/>
  <c r="G69" i="1"/>
  <c r="G70" i="1"/>
  <c r="G73" i="1"/>
  <c r="G71" i="1"/>
  <c r="G72" i="1"/>
  <c r="G74" i="1"/>
  <c r="G75" i="1"/>
  <c r="G76" i="1"/>
  <c r="G77" i="1"/>
  <c r="G78" i="1"/>
  <c r="G79" i="1"/>
  <c r="G80" i="1"/>
  <c r="G81" i="1"/>
  <c r="G44" i="1"/>
  <c r="G45" i="1"/>
  <c r="G46" i="1"/>
  <c r="G47" i="1"/>
  <c r="G48" i="1"/>
  <c r="G49" i="1"/>
  <c r="G50" i="1"/>
  <c r="G51" i="1"/>
  <c r="G52" i="1"/>
  <c r="G31" i="1"/>
  <c r="G32" i="1"/>
  <c r="G22" i="1"/>
  <c r="G23" i="1"/>
  <c r="G24" i="1"/>
  <c r="G25" i="1"/>
  <c r="G26" i="1"/>
  <c r="G27" i="1"/>
  <c r="G28" i="1"/>
  <c r="G29" i="1"/>
  <c r="G30" i="1"/>
  <c r="G33" i="1"/>
  <c r="G7" i="1"/>
  <c r="G9" i="1"/>
  <c r="G10" i="1"/>
  <c r="G12" i="1"/>
  <c r="G11" i="1"/>
  <c r="G13" i="1"/>
  <c r="G14" i="1"/>
  <c r="G15" i="1"/>
  <c r="G16" i="1"/>
  <c r="G17" i="1"/>
  <c r="G18" i="1"/>
  <c r="G19" i="1"/>
  <c r="G36" i="1"/>
  <c r="G37" i="1"/>
  <c r="G38" i="1"/>
  <c r="G39" i="1"/>
  <c r="G40" i="1"/>
  <c r="G41" i="1"/>
  <c r="G55" i="1"/>
  <c r="G56" i="1"/>
  <c r="G57" i="1"/>
  <c r="G58" i="1"/>
  <c r="G59" i="1"/>
  <c r="G60" i="1"/>
  <c r="G61" i="1"/>
  <c r="G62" i="1"/>
  <c r="G65" i="1"/>
  <c r="G66" i="1"/>
  <c r="A70" i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47" i="1"/>
  <c r="F50" i="1"/>
  <c r="F39" i="1"/>
  <c r="F32" i="1"/>
  <c r="F10" i="1"/>
  <c r="G82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6" i="1"/>
  <c r="F65" i="1"/>
  <c r="F62" i="1"/>
  <c r="F61" i="1"/>
  <c r="F60" i="1"/>
  <c r="F59" i="1"/>
  <c r="F58" i="1"/>
  <c r="F57" i="1"/>
  <c r="F56" i="1"/>
  <c r="F55" i="1"/>
  <c r="F52" i="1"/>
  <c r="F51" i="1"/>
  <c r="F49" i="1"/>
  <c r="F48" i="1"/>
  <c r="F46" i="1"/>
  <c r="F45" i="1"/>
  <c r="F44" i="1"/>
  <c r="F41" i="1"/>
  <c r="F40" i="1"/>
  <c r="F38" i="1"/>
  <c r="F37" i="1"/>
  <c r="F36" i="1"/>
  <c r="F33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F15" i="1"/>
  <c r="F14" i="1"/>
  <c r="F13" i="1"/>
  <c r="F12" i="1"/>
  <c r="F11" i="1"/>
  <c r="F9" i="1"/>
  <c r="F7" i="1"/>
  <c r="A45" i="1"/>
  <c r="A46" i="1" s="1"/>
  <c r="A49" i="1"/>
  <c r="A52" i="1"/>
  <c r="A37" i="1"/>
  <c r="A38" i="1" s="1"/>
  <c r="A41" i="1"/>
  <c r="A24" i="1"/>
  <c r="A25" i="1" s="1"/>
  <c r="A26" i="1" s="1"/>
  <c r="A27" i="1" s="1"/>
  <c r="A29" i="1"/>
  <c r="A30" i="1" s="1"/>
  <c r="F67" i="1" l="1"/>
  <c r="F83" i="1"/>
  <c r="G88" i="1" s="1"/>
  <c r="F53" i="1"/>
  <c r="G67" i="1"/>
  <c r="F63" i="1"/>
  <c r="G53" i="1"/>
  <c r="F42" i="1"/>
  <c r="G63" i="1"/>
  <c r="F20" i="1"/>
  <c r="G42" i="1"/>
  <c r="F34" i="1"/>
  <c r="G83" i="1"/>
  <c r="G34" i="1"/>
  <c r="G20" i="1"/>
  <c r="F84" i="1" l="1"/>
  <c r="G87" i="1" s="1"/>
  <c r="G84" i="1"/>
  <c r="G85" i="1" s="1"/>
  <c r="H84" i="1" l="1"/>
  <c r="G86" i="1"/>
  <c r="G89" i="1" s="1"/>
</calcChain>
</file>

<file path=xl/sharedStrings.xml><?xml version="1.0" encoding="utf-8"?>
<sst xmlns="http://schemas.openxmlformats.org/spreadsheetml/2006/main" count="94" uniqueCount="86">
  <si>
    <t>Холодные закуски</t>
  </si>
  <si>
    <t>Салаты</t>
  </si>
  <si>
    <t>Горячие закуски</t>
  </si>
  <si>
    <t>Десерты</t>
  </si>
  <si>
    <t>Напитки</t>
  </si>
  <si>
    <t>Выход 1 порции, гр</t>
  </si>
  <si>
    <t>Хлеб</t>
  </si>
  <si>
    <t>Булочки пшеничные и ржаные</t>
  </si>
  <si>
    <t>Выход итого, гр</t>
  </si>
  <si>
    <t>БАНКЕТНОЕ МЕНЮ</t>
  </si>
  <si>
    <t>ДАТА</t>
  </si>
  <si>
    <t>количество персон</t>
  </si>
  <si>
    <t>Наименование</t>
  </si>
  <si>
    <t>Стоимость, руб</t>
  </si>
  <si>
    <t>Количество порций</t>
  </si>
  <si>
    <t>итого</t>
  </si>
  <si>
    <t>Итого</t>
  </si>
  <si>
    <t>Обслуживание 10%</t>
  </si>
  <si>
    <t>Общая стоимость</t>
  </si>
  <si>
    <t>№п/п</t>
  </si>
  <si>
    <r>
      <t xml:space="preserve">Фруктовая тарелка  </t>
    </r>
    <r>
      <rPr>
        <sz val="11"/>
        <color theme="1"/>
        <rFont val="Calibri"/>
        <family val="2"/>
        <charset val="204"/>
        <scheme val="minor"/>
      </rPr>
      <t xml:space="preserve">(сезонные фрукты) </t>
    </r>
  </si>
  <si>
    <r>
      <t>Ассорти пирожных</t>
    </r>
    <r>
      <rPr>
        <sz val="11"/>
        <color theme="1"/>
        <rFont val="Calibri"/>
        <family val="2"/>
        <charset val="204"/>
        <scheme val="minor"/>
      </rPr>
      <t xml:space="preserve"> 1шт</t>
    </r>
  </si>
  <si>
    <t xml:space="preserve">Пирожки в ассортименте 1шт (мясо, капуста, яблоко , картошка) </t>
  </si>
  <si>
    <t>Сок в ассортименте 1л</t>
  </si>
  <si>
    <r>
      <t>Вителло тонато</t>
    </r>
    <r>
      <rPr>
        <sz val="11"/>
        <color theme="1"/>
        <rFont val="Calibri"/>
        <family val="2"/>
        <charset val="204"/>
        <scheme val="minor"/>
      </rPr>
      <t xml:space="preserve">   (телятина, итальянский соус, руккола, каперсы, черри конфи) </t>
    </r>
  </si>
  <si>
    <r>
      <t>Ростбиф с фаршированным перцем, листьями салата  и медово-горчичной заправкой</t>
    </r>
    <r>
      <rPr>
        <sz val="11"/>
        <color theme="1"/>
        <rFont val="Calibri"/>
        <family val="2"/>
        <charset val="204"/>
        <scheme val="minor"/>
      </rPr>
      <t xml:space="preserve">  ( ростбиф х/к, перец с сыром, микс) </t>
    </r>
  </si>
  <si>
    <r>
      <t xml:space="preserve">Руккола с креветками и авокадо </t>
    </r>
    <r>
      <rPr>
        <sz val="11"/>
        <color theme="1"/>
        <rFont val="Calibri"/>
        <family val="2"/>
        <charset val="204"/>
        <scheme val="minor"/>
      </rPr>
      <t xml:space="preserve"> (руккола , креветки тигровые, авокадо, помидоры черри.) </t>
    </r>
  </si>
  <si>
    <r>
      <t xml:space="preserve">Руаяль </t>
    </r>
    <r>
      <rPr>
        <sz val="11"/>
        <color theme="1"/>
        <rFont val="Calibri"/>
        <family val="2"/>
        <charset val="204"/>
        <scheme val="minor"/>
      </rPr>
      <t>(куриная грудка, печеный перец, авокадо, ореховый соус)</t>
    </r>
  </si>
  <si>
    <t xml:space="preserve">Профитроли  с креветочным муссом  </t>
  </si>
  <si>
    <t>Баклажаны пармиджано</t>
  </si>
  <si>
    <r>
      <rPr>
        <b/>
        <sz val="11"/>
        <color theme="1"/>
        <rFont val="Calibri"/>
        <family val="2"/>
        <charset val="204"/>
        <scheme val="minor"/>
      </rPr>
      <t>Рибай стейк с овощами гриль и соусом из зеленого перца</t>
    </r>
    <r>
      <rPr>
        <sz val="11"/>
        <color theme="1"/>
        <rFont val="Calibri"/>
        <family val="2"/>
        <charset val="204"/>
        <scheme val="minor"/>
      </rPr>
      <t xml:space="preserve"> (Рибай, овощи гриль, соус) </t>
    </r>
  </si>
  <si>
    <r>
      <t>Каре ягненка с ягодным соусом и картофелем с розмарином</t>
    </r>
    <r>
      <rPr>
        <sz val="11"/>
        <color theme="1"/>
        <rFont val="Calibri"/>
        <family val="2"/>
        <charset val="204"/>
        <scheme val="minor"/>
      </rPr>
      <t xml:space="preserve">  (каре ягненка,картофель розмарин, соус ягодный)</t>
    </r>
  </si>
  <si>
    <r>
      <t xml:space="preserve">Медальоны из телятины с трюфельным соусом и гратеном </t>
    </r>
    <r>
      <rPr>
        <sz val="11"/>
        <color theme="1"/>
        <rFont val="Calibri"/>
        <family val="2"/>
        <charset val="204"/>
        <scheme val="minor"/>
      </rPr>
      <t xml:space="preserve">( телятина, трюфельный соус, гратен ) </t>
    </r>
  </si>
  <si>
    <r>
      <t>Стейк из лосося на подушке из шпината с соусом белое вино</t>
    </r>
    <r>
      <rPr>
        <sz val="11"/>
        <color theme="1"/>
        <rFont val="Calibri"/>
        <family val="2"/>
        <charset val="204"/>
        <scheme val="minor"/>
      </rPr>
      <t xml:space="preserve">  (лосось , шпинат бланш, соус , микс с фенхелем , лимон) </t>
    </r>
  </si>
  <si>
    <r>
      <t>Филе палтуса с ризотто нери и маринованным фенхелем</t>
    </r>
    <r>
      <rPr>
        <sz val="11"/>
        <color theme="1"/>
        <rFont val="Calibri"/>
        <family val="2"/>
        <charset val="204"/>
        <scheme val="minor"/>
      </rPr>
      <t xml:space="preserve">  (филе палтуса ризотто ,фенхель, корн, лимон) </t>
    </r>
  </si>
  <si>
    <r>
      <t>Утиная грудка с печеным бататом и малиновым парметье</t>
    </r>
    <r>
      <rPr>
        <sz val="11"/>
        <color theme="1"/>
        <rFont val="Calibri"/>
        <family val="2"/>
        <charset val="204"/>
        <scheme val="minor"/>
      </rPr>
      <t xml:space="preserve"> (утиная грудка , соус малиновый , батат ,мята) </t>
    </r>
  </si>
  <si>
    <r>
      <t xml:space="preserve">Рыбное плато </t>
    </r>
    <r>
      <rPr>
        <sz val="11"/>
        <color theme="1"/>
        <rFont val="Calibri"/>
        <family val="2"/>
        <charset val="204"/>
        <scheme val="minor"/>
      </rPr>
      <t xml:space="preserve">(Рулет из стерлядки , лосось слабосоленый, копченый угорь) </t>
    </r>
  </si>
  <si>
    <r>
      <rPr>
        <b/>
        <sz val="11"/>
        <color theme="1"/>
        <rFont val="Calibri"/>
        <family val="2"/>
        <charset val="204"/>
        <scheme val="minor"/>
      </rPr>
      <t>Ассорти сыров</t>
    </r>
    <r>
      <rPr>
        <sz val="11"/>
        <color theme="1"/>
        <rFont val="Calibri"/>
        <family val="2"/>
        <charset val="204"/>
        <scheme val="minor"/>
      </rPr>
      <t xml:space="preserve"> (Реджианито, Горгонзола, Камамбер, Масдам, виноград, цветочный мед) </t>
    </r>
  </si>
  <si>
    <r>
      <rPr>
        <b/>
        <sz val="11"/>
        <color theme="1"/>
        <rFont val="Calibri"/>
        <family val="2"/>
        <charset val="204"/>
        <scheme val="minor"/>
      </rPr>
      <t xml:space="preserve">Паштет из печени цыпленка с карамельной морковью </t>
    </r>
    <r>
      <rPr>
        <sz val="11"/>
        <color theme="1"/>
        <rFont val="Calibri"/>
        <family val="2"/>
        <charset val="204"/>
        <scheme val="minor"/>
      </rPr>
      <t>(Пшеничные тосты, паштет)</t>
    </r>
  </si>
  <si>
    <t>Карпаччо из свеклы с сыром Шевр и листьями салата</t>
  </si>
  <si>
    <r>
      <t>Тар-тар из лосося с пшеничными крутонами</t>
    </r>
    <r>
      <rPr>
        <sz val="11"/>
        <color theme="1"/>
        <rFont val="Calibri"/>
        <family val="2"/>
        <charset val="204"/>
        <scheme val="minor"/>
      </rPr>
      <t xml:space="preserve"> (лосось, авокадо, каперсы, руккола, лимонный дрессинг) </t>
    </r>
  </si>
  <si>
    <t xml:space="preserve">Цуккини ролл с кедровыми орехами и мягким  сыром </t>
  </si>
  <si>
    <r>
      <t xml:space="preserve">Теплый салат с перепелками и спаржей </t>
    </r>
    <r>
      <rPr>
        <sz val="11"/>
        <color theme="1"/>
        <rFont val="Calibri"/>
        <family val="2"/>
        <charset val="204"/>
        <scheme val="minor"/>
      </rPr>
      <t xml:space="preserve"> (перепелка, спаржа бланш, помидоры конфи, микс ,фундук жареный, чернослив, заправка итальянская) </t>
    </r>
  </si>
  <si>
    <r>
      <t>Салат с куриной печенью фламбе и сегментами апельсинов (</t>
    </r>
    <r>
      <rPr>
        <sz val="11"/>
        <color theme="1"/>
        <rFont val="Calibri"/>
        <family val="2"/>
        <charset val="204"/>
        <scheme val="minor"/>
      </rPr>
      <t>печень фламбе,апельсиновые сегменты, черри,листья салата)</t>
    </r>
  </si>
  <si>
    <r>
      <t xml:space="preserve">Салат с телятиной и овощами бланш </t>
    </r>
    <r>
      <rPr>
        <sz val="11"/>
        <color theme="1"/>
        <rFont val="Calibri"/>
        <family val="2"/>
        <charset val="204"/>
        <scheme val="minor"/>
      </rPr>
      <t>(телятина сувид, хрустящие овощи, листья салата, брусничный соус)</t>
    </r>
  </si>
  <si>
    <t>Салат Мимоза с крабом</t>
  </si>
  <si>
    <t>Салат с осьминогом, молодым картофелем ,очищеными томатами и мятно-базиликовым песто</t>
  </si>
  <si>
    <t xml:space="preserve">Крабовый эскалоп с манговым дипом </t>
  </si>
  <si>
    <t>Креп с лососем и сливочным сыром</t>
  </si>
  <si>
    <r>
      <t xml:space="preserve">Филе миньон с пюре из свеклы </t>
    </r>
    <r>
      <rPr>
        <sz val="11"/>
        <color theme="1"/>
        <rFont val="Calibri"/>
        <family val="2"/>
        <charset val="204"/>
        <scheme val="minor"/>
      </rPr>
      <t xml:space="preserve">( Вырезка говяжья, пюре свекла,лист салата) </t>
    </r>
  </si>
  <si>
    <t>Шоколадно-банановый мусс</t>
  </si>
  <si>
    <t>Чизкейк с манговым топингом</t>
  </si>
  <si>
    <t>Панакотта с малиновым пюре и голубикой</t>
  </si>
  <si>
    <t>Тирамису</t>
  </si>
  <si>
    <t>Хлебная корзина</t>
  </si>
  <si>
    <t>Лимонад Лайм Мята</t>
  </si>
  <si>
    <t>Лимонад Грейфрут Клубника</t>
  </si>
  <si>
    <t>Кола</t>
  </si>
  <si>
    <t>Спрайт</t>
  </si>
  <si>
    <t>Фанта</t>
  </si>
  <si>
    <t>Кофе Американо</t>
  </si>
  <si>
    <t>Чай пакетированный черный/зеленый</t>
  </si>
  <si>
    <t>Чай в чайнике черный/зеленый</t>
  </si>
  <si>
    <t>Выход еды в гр, на 1 персону</t>
  </si>
  <si>
    <t>Выход напитков в мл, на 1 персону</t>
  </si>
  <si>
    <t>Стоимость на 1 персону, руб</t>
  </si>
  <si>
    <t>Цена, руб</t>
  </si>
  <si>
    <t>Горячие блюда и гарниры</t>
  </si>
  <si>
    <r>
      <rPr>
        <b/>
        <sz val="11"/>
        <color theme="1"/>
        <rFont val="Calibri"/>
        <family val="2"/>
        <charset val="204"/>
        <scheme val="minor"/>
      </rPr>
      <t>Гастрономическое ассорти из колбас  с кростини и маринованными овощами</t>
    </r>
    <r>
      <rPr>
        <sz val="11"/>
        <color theme="1"/>
        <rFont val="Calibri"/>
        <family val="2"/>
        <charset val="204"/>
        <scheme val="minor"/>
      </rPr>
      <t xml:space="preserve"> (Салями Милано, Брезаола, Пармская ветчина, Шейка Коппа)</t>
    </r>
  </si>
  <si>
    <t>Капрезе по-милански</t>
  </si>
  <si>
    <t>Мидии с соусом Рокфор</t>
  </si>
  <si>
    <r>
      <rPr>
        <b/>
        <sz val="11"/>
        <color theme="1"/>
        <rFont val="Calibri"/>
        <family val="2"/>
        <charset val="204"/>
        <scheme val="minor"/>
      </rPr>
      <t>Мясная тарелка</t>
    </r>
    <r>
      <rPr>
        <sz val="11"/>
        <color theme="1"/>
        <rFont val="Calibri"/>
        <family val="2"/>
        <charset val="204"/>
        <scheme val="minor"/>
      </rPr>
      <t xml:space="preserve"> (рулет из цыпленка, ростбиф, копченая индейка, буженина)</t>
    </r>
  </si>
  <si>
    <t>Свиная вырезка в панчетте с картофелем и перечным соусом</t>
  </si>
  <si>
    <t>Филе судака с овощным маседуаном и соусом Берблан</t>
  </si>
  <si>
    <r>
      <t xml:space="preserve">Рыбная тарелка </t>
    </r>
    <r>
      <rPr>
        <sz val="11"/>
        <color theme="1"/>
        <rFont val="Calibri"/>
        <family val="2"/>
        <charset val="204"/>
        <scheme val="minor"/>
      </rPr>
      <t xml:space="preserve">(лосось х/к, масляная х/к, угорь, лимон, маслины каперсы, руккола) </t>
    </r>
  </si>
  <si>
    <t>Салат с тунцом и артишоками в кунжутной заправке</t>
  </si>
  <si>
    <t>Салат с лососем, манго, микс салатом и лаймовой заправкой</t>
  </si>
  <si>
    <r>
      <t xml:space="preserve">Цезарь с курицей </t>
    </r>
    <r>
      <rPr>
        <sz val="11"/>
        <color theme="1"/>
        <rFont val="Calibri"/>
        <family val="2"/>
        <charset val="204"/>
        <scheme val="minor"/>
      </rPr>
      <t>( Грудка на гриле, романо, оригинальный соус, черри, гренки, пармезан)</t>
    </r>
  </si>
  <si>
    <r>
      <t xml:space="preserve"> Цезарь с тигровыми креветками </t>
    </r>
    <r>
      <rPr>
        <sz val="11"/>
        <color theme="1"/>
        <rFont val="Calibri"/>
        <family val="2"/>
        <charset val="204"/>
        <scheme val="minor"/>
      </rPr>
      <t>(креветки, романо, оригинальный соус, черри, гренки, пармезан)</t>
    </r>
  </si>
  <si>
    <t>Салат с авокадо, салатом кейл, брокколи, зеленым маслом и кедровыми орешками</t>
  </si>
  <si>
    <t>Брауни с ягодами</t>
  </si>
  <si>
    <r>
      <rPr>
        <b/>
        <sz val="11"/>
        <color theme="1"/>
        <rFont val="Calibri"/>
        <family val="2"/>
        <charset val="204"/>
        <scheme val="minor"/>
      </rPr>
      <t>Свежие овощи и зелень с  соусом Блючиз</t>
    </r>
    <r>
      <rPr>
        <sz val="11"/>
        <color theme="1"/>
        <rFont val="Calibri"/>
        <family val="2"/>
        <charset val="204"/>
        <scheme val="minor"/>
      </rPr>
      <t xml:space="preserve"> (Помидоры , огурцы, перец светофор, редис молодой,зеленый лук, свежая зелень, соус Блючиз) </t>
    </r>
  </si>
  <si>
    <t>Профитроли с грибным жульеном</t>
  </si>
  <si>
    <r>
      <t>Морс на выбор</t>
    </r>
    <r>
      <rPr>
        <sz val="11"/>
        <color theme="1"/>
        <rFont val="Calibri"/>
        <family val="2"/>
        <charset val="204"/>
        <scheme val="minor"/>
      </rPr>
      <t xml:space="preserve"> 1л (клюква)  </t>
    </r>
  </si>
  <si>
    <t>Вода Легенда Байкала с/г</t>
  </si>
  <si>
    <t>Вода Легенда Байкала б/г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</si>
</sst>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/>
    <xf numFmtId="0" fontId="0" fillId="0" borderId="3" xfId="0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Border="1"/>
    <xf numFmtId="14" fontId="1" fillId="0" borderId="0" xfId="0" applyNumberFormat="1" applyFont="1"/>
    <xf numFmtId="0" fontId="0" fillId="0" borderId="4" xfId="0" applyBorder="1"/>
    <xf numFmtId="0" fontId="0" fillId="0" borderId="1" xfId="0" applyFont="1" applyBorder="1" applyAlignment="1">
      <alignment wrapText="1"/>
    </xf>
    <xf numFmtId="0" fontId="0" fillId="0" borderId="5" xfId="0" applyBorder="1"/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8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abSelected="1" topLeftCell="A65" workbookViewId="0">
      <selection activeCell="B69" sqref="B69:D82"/>
    </sheetView>
  </sheetViews>
  <sheetFormatPr defaultColWidth="8.7109375" defaultRowHeight="15" x14ac:dyDescent="0.25"/>
  <cols>
    <col min="1" max="1" width="5.7109375" customWidth="1"/>
    <col min="2" max="2" width="40.5703125" customWidth="1"/>
    <col min="3" max="3" width="10.85546875" customWidth="1"/>
    <col min="4" max="4" width="10.28515625" customWidth="1"/>
    <col min="5" max="5" width="9.85546875" customWidth="1"/>
    <col min="6" max="6" width="10.140625" customWidth="1"/>
    <col min="7" max="7" width="12.7109375" customWidth="1"/>
  </cols>
  <sheetData>
    <row r="1" spans="1:7" ht="23.25" x14ac:dyDescent="0.35">
      <c r="B1" s="5" t="s">
        <v>9</v>
      </c>
    </row>
    <row r="2" spans="1:7" ht="18.75" x14ac:dyDescent="0.3">
      <c r="B2" s="4" t="s">
        <v>10</v>
      </c>
      <c r="C2" s="21"/>
    </row>
    <row r="3" spans="1:7" ht="23.25" x14ac:dyDescent="0.35">
      <c r="B3" s="4" t="s">
        <v>11</v>
      </c>
      <c r="C3" s="31"/>
    </row>
    <row r="5" spans="1:7" ht="45" x14ac:dyDescent="0.25">
      <c r="A5" s="6" t="s">
        <v>19</v>
      </c>
      <c r="B5" s="8" t="s">
        <v>12</v>
      </c>
      <c r="C5" s="9" t="s">
        <v>5</v>
      </c>
      <c r="D5" s="9" t="s">
        <v>66</v>
      </c>
      <c r="E5" s="9" t="s">
        <v>14</v>
      </c>
      <c r="F5" s="9" t="s">
        <v>8</v>
      </c>
      <c r="G5" s="9" t="s">
        <v>13</v>
      </c>
    </row>
    <row r="6" spans="1:7" ht="18.75" x14ac:dyDescent="0.3">
      <c r="C6" s="1" t="s">
        <v>0</v>
      </c>
    </row>
    <row r="7" spans="1:7" ht="30" x14ac:dyDescent="0.25">
      <c r="A7" s="6">
        <v>1</v>
      </c>
      <c r="B7" s="9" t="s">
        <v>36</v>
      </c>
      <c r="C7" s="6">
        <v>350</v>
      </c>
      <c r="D7" s="6">
        <v>2850</v>
      </c>
      <c r="E7" s="6"/>
      <c r="F7" s="6">
        <f>C7*E7</f>
        <v>0</v>
      </c>
      <c r="G7" s="6">
        <f>E7*D7</f>
        <v>0</v>
      </c>
    </row>
    <row r="8" spans="1:7" ht="45" x14ac:dyDescent="0.25">
      <c r="A8" s="6">
        <f>A7+1</f>
        <v>2</v>
      </c>
      <c r="B8" s="9" t="s">
        <v>74</v>
      </c>
      <c r="C8" s="6">
        <v>400</v>
      </c>
      <c r="D8" s="6">
        <v>2250</v>
      </c>
      <c r="E8" s="6"/>
      <c r="F8" s="6">
        <f>C8*E8</f>
        <v>0</v>
      </c>
      <c r="G8" s="6">
        <f>E8*D8</f>
        <v>0</v>
      </c>
    </row>
    <row r="9" spans="1:7" ht="65.25" customHeight="1" x14ac:dyDescent="0.25">
      <c r="A9" s="6">
        <f t="shared" ref="A9:A19" si="0">A8+1</f>
        <v>3</v>
      </c>
      <c r="B9" s="7" t="s">
        <v>68</v>
      </c>
      <c r="C9" s="7">
        <v>450</v>
      </c>
      <c r="D9" s="6">
        <v>3050</v>
      </c>
      <c r="E9" s="6"/>
      <c r="F9" s="6">
        <f t="shared" ref="F9:F19" si="1">C9*E9</f>
        <v>0</v>
      </c>
      <c r="G9" s="6">
        <f t="shared" ref="G9:G19" si="2">E9*D9</f>
        <v>0</v>
      </c>
    </row>
    <row r="10" spans="1:7" ht="49.5" customHeight="1" x14ac:dyDescent="0.25">
      <c r="A10" s="6">
        <f t="shared" si="0"/>
        <v>4</v>
      </c>
      <c r="B10" s="7" t="s">
        <v>71</v>
      </c>
      <c r="C10" s="7">
        <v>450</v>
      </c>
      <c r="D10" s="6">
        <v>2450</v>
      </c>
      <c r="E10" s="6"/>
      <c r="F10" s="6">
        <f t="shared" ref="F10" si="3">C10*E10</f>
        <v>0</v>
      </c>
      <c r="G10" s="6">
        <f t="shared" ref="G10" si="4">E10*D10</f>
        <v>0</v>
      </c>
    </row>
    <row r="11" spans="1:7" ht="45.75" customHeight="1" x14ac:dyDescent="0.25">
      <c r="A11" s="6">
        <f t="shared" si="0"/>
        <v>5</v>
      </c>
      <c r="B11" s="7" t="s">
        <v>37</v>
      </c>
      <c r="C11" s="7">
        <v>350</v>
      </c>
      <c r="D11" s="6">
        <v>1980</v>
      </c>
      <c r="E11" s="6"/>
      <c r="F11" s="6">
        <f t="shared" si="1"/>
        <v>0</v>
      </c>
      <c r="G11" s="6">
        <f t="shared" si="2"/>
        <v>0</v>
      </c>
    </row>
    <row r="12" spans="1:7" ht="64.5" customHeight="1" x14ac:dyDescent="0.25">
      <c r="A12" s="6">
        <f t="shared" si="0"/>
        <v>6</v>
      </c>
      <c r="B12" s="7" t="s">
        <v>81</v>
      </c>
      <c r="C12" s="7">
        <v>800</v>
      </c>
      <c r="D12" s="6">
        <v>1650</v>
      </c>
      <c r="E12" s="6"/>
      <c r="F12" s="6">
        <f t="shared" si="1"/>
        <v>0</v>
      </c>
      <c r="G12" s="6">
        <f t="shared" si="2"/>
        <v>0</v>
      </c>
    </row>
    <row r="13" spans="1:7" ht="42" customHeight="1" x14ac:dyDescent="0.25">
      <c r="A13" s="6">
        <f t="shared" si="0"/>
        <v>7</v>
      </c>
      <c r="B13" s="7" t="s">
        <v>38</v>
      </c>
      <c r="C13" s="7">
        <v>250</v>
      </c>
      <c r="D13" s="6">
        <v>1150</v>
      </c>
      <c r="E13" s="6"/>
      <c r="F13" s="6">
        <f t="shared" si="1"/>
        <v>0</v>
      </c>
      <c r="G13" s="6">
        <f t="shared" si="2"/>
        <v>0</v>
      </c>
    </row>
    <row r="14" spans="1:7" ht="42.75" customHeight="1" x14ac:dyDescent="0.25">
      <c r="A14" s="6">
        <f t="shared" si="0"/>
        <v>8</v>
      </c>
      <c r="B14" s="9" t="s">
        <v>39</v>
      </c>
      <c r="C14" s="7">
        <v>200</v>
      </c>
      <c r="D14" s="6">
        <v>1250</v>
      </c>
      <c r="E14" s="6"/>
      <c r="F14" s="6">
        <f t="shared" si="1"/>
        <v>0</v>
      </c>
      <c r="G14" s="6">
        <f t="shared" si="2"/>
        <v>0</v>
      </c>
    </row>
    <row r="15" spans="1:7" ht="30" x14ac:dyDescent="0.25">
      <c r="A15" s="6">
        <f t="shared" si="0"/>
        <v>9</v>
      </c>
      <c r="B15" s="9" t="s">
        <v>24</v>
      </c>
      <c r="C15" s="7">
        <v>200</v>
      </c>
      <c r="D15" s="6">
        <v>1380</v>
      </c>
      <c r="E15" s="6"/>
      <c r="F15" s="6">
        <f t="shared" si="1"/>
        <v>0</v>
      </c>
      <c r="G15" s="6">
        <f t="shared" si="2"/>
        <v>0</v>
      </c>
    </row>
    <row r="16" spans="1:7" ht="43.5" customHeight="1" x14ac:dyDescent="0.25">
      <c r="A16" s="6">
        <f t="shared" si="0"/>
        <v>10</v>
      </c>
      <c r="B16" s="9" t="s">
        <v>40</v>
      </c>
      <c r="C16" s="7">
        <v>200</v>
      </c>
      <c r="D16" s="6">
        <v>1560</v>
      </c>
      <c r="E16" s="6"/>
      <c r="F16" s="6">
        <f t="shared" si="1"/>
        <v>0</v>
      </c>
      <c r="G16" s="6">
        <f t="shared" si="2"/>
        <v>0</v>
      </c>
    </row>
    <row r="17" spans="1:7" ht="57.75" customHeight="1" x14ac:dyDescent="0.25">
      <c r="A17" s="6">
        <f t="shared" si="0"/>
        <v>11</v>
      </c>
      <c r="B17" s="9" t="s">
        <v>25</v>
      </c>
      <c r="C17" s="7">
        <v>150</v>
      </c>
      <c r="D17" s="6">
        <v>1650</v>
      </c>
      <c r="E17" s="6"/>
      <c r="F17" s="6">
        <f t="shared" si="1"/>
        <v>0</v>
      </c>
      <c r="G17" s="6">
        <f t="shared" si="2"/>
        <v>0</v>
      </c>
    </row>
    <row r="18" spans="1:7" ht="38.25" customHeight="1" x14ac:dyDescent="0.25">
      <c r="A18" s="6">
        <f t="shared" si="0"/>
        <v>12</v>
      </c>
      <c r="B18" s="9" t="s">
        <v>69</v>
      </c>
      <c r="C18" s="7">
        <v>350</v>
      </c>
      <c r="D18" s="6">
        <v>1400</v>
      </c>
      <c r="E18" s="6"/>
      <c r="F18" s="6">
        <f t="shared" si="1"/>
        <v>0</v>
      </c>
      <c r="G18" s="6">
        <f t="shared" si="2"/>
        <v>0</v>
      </c>
    </row>
    <row r="19" spans="1:7" ht="36.75" customHeight="1" x14ac:dyDescent="0.25">
      <c r="A19" s="6">
        <f t="shared" si="0"/>
        <v>13</v>
      </c>
      <c r="B19" s="9" t="s">
        <v>41</v>
      </c>
      <c r="C19" s="7">
        <v>200</v>
      </c>
      <c r="D19" s="6">
        <v>950</v>
      </c>
      <c r="E19" s="6"/>
      <c r="F19" s="6">
        <f t="shared" si="1"/>
        <v>0</v>
      </c>
      <c r="G19" s="6">
        <f t="shared" si="2"/>
        <v>0</v>
      </c>
    </row>
    <row r="20" spans="1:7" x14ac:dyDescent="0.25">
      <c r="A20" s="17"/>
      <c r="B20" s="16" t="s">
        <v>15</v>
      </c>
      <c r="C20" s="17"/>
      <c r="D20" s="17"/>
      <c r="E20" s="17"/>
      <c r="F20" s="17">
        <f>SUM(F7:F19)</f>
        <v>0</v>
      </c>
      <c r="G20" s="17">
        <f>SUM(G7:G19)</f>
        <v>0</v>
      </c>
    </row>
    <row r="21" spans="1:7" ht="23.25" x14ac:dyDescent="0.35">
      <c r="B21" s="2" t="s">
        <v>1</v>
      </c>
    </row>
    <row r="22" spans="1:7" ht="57.75" customHeight="1" x14ac:dyDescent="0.25">
      <c r="A22" s="6">
        <v>14</v>
      </c>
      <c r="B22" s="9" t="s">
        <v>26</v>
      </c>
      <c r="C22" s="7">
        <v>250</v>
      </c>
      <c r="D22" s="6">
        <v>1380</v>
      </c>
      <c r="E22" s="6"/>
      <c r="F22" s="6">
        <f t="shared" ref="F22:F33" si="5">C22*E22</f>
        <v>0</v>
      </c>
      <c r="G22" s="6">
        <f t="shared" ref="G22:G33" si="6">E22*D22</f>
        <v>0</v>
      </c>
    </row>
    <row r="23" spans="1:7" ht="30" x14ac:dyDescent="0.25">
      <c r="A23" s="6">
        <v>15</v>
      </c>
      <c r="B23" s="9" t="s">
        <v>75</v>
      </c>
      <c r="C23" s="7">
        <v>250</v>
      </c>
      <c r="D23" s="6">
        <v>1380</v>
      </c>
      <c r="E23" s="6"/>
      <c r="F23" s="6">
        <f t="shared" si="5"/>
        <v>0</v>
      </c>
      <c r="G23" s="6">
        <f t="shared" si="6"/>
        <v>0</v>
      </c>
    </row>
    <row r="24" spans="1:7" ht="60" x14ac:dyDescent="0.25">
      <c r="A24" s="6">
        <f t="shared" ref="A24:A30" si="7">A23+1</f>
        <v>16</v>
      </c>
      <c r="B24" s="9" t="s">
        <v>42</v>
      </c>
      <c r="C24" s="7">
        <v>250</v>
      </c>
      <c r="D24" s="6">
        <v>1380</v>
      </c>
      <c r="E24" s="6"/>
      <c r="F24" s="6">
        <f t="shared" si="5"/>
        <v>0</v>
      </c>
      <c r="G24" s="6">
        <f t="shared" si="6"/>
        <v>0</v>
      </c>
    </row>
    <row r="25" spans="1:7" ht="64.5" customHeight="1" x14ac:dyDescent="0.25">
      <c r="A25" s="6">
        <f t="shared" si="7"/>
        <v>17</v>
      </c>
      <c r="B25" s="9" t="s">
        <v>43</v>
      </c>
      <c r="C25" s="7">
        <v>250</v>
      </c>
      <c r="D25" s="6">
        <v>1260</v>
      </c>
      <c r="E25" s="6"/>
      <c r="F25" s="6">
        <f t="shared" si="5"/>
        <v>0</v>
      </c>
      <c r="G25" s="6">
        <f t="shared" si="6"/>
        <v>0</v>
      </c>
    </row>
    <row r="26" spans="1:7" ht="34.5" customHeight="1" x14ac:dyDescent="0.25">
      <c r="A26" s="6">
        <f t="shared" si="7"/>
        <v>18</v>
      </c>
      <c r="B26" s="9" t="s">
        <v>45</v>
      </c>
      <c r="C26" s="7">
        <v>250</v>
      </c>
      <c r="D26" s="6">
        <v>2450</v>
      </c>
      <c r="E26" s="6"/>
      <c r="F26" s="6">
        <f t="shared" si="5"/>
        <v>0</v>
      </c>
      <c r="G26" s="6">
        <f t="shared" si="6"/>
        <v>0</v>
      </c>
    </row>
    <row r="27" spans="1:7" ht="45.75" customHeight="1" x14ac:dyDescent="0.25">
      <c r="A27" s="6">
        <f t="shared" si="7"/>
        <v>19</v>
      </c>
      <c r="B27" s="9" t="s">
        <v>44</v>
      </c>
      <c r="C27" s="7">
        <v>250</v>
      </c>
      <c r="D27" s="6">
        <v>1250</v>
      </c>
      <c r="E27" s="6"/>
      <c r="F27" s="6">
        <f t="shared" si="5"/>
        <v>0</v>
      </c>
      <c r="G27" s="6">
        <f t="shared" si="6"/>
        <v>0</v>
      </c>
    </row>
    <row r="28" spans="1:7" ht="42.75" customHeight="1" x14ac:dyDescent="0.25">
      <c r="A28" s="6">
        <v>20</v>
      </c>
      <c r="B28" s="9" t="s">
        <v>76</v>
      </c>
      <c r="C28" s="7">
        <v>250</v>
      </c>
      <c r="D28" s="6">
        <v>1650</v>
      </c>
      <c r="E28" s="6"/>
      <c r="F28" s="6">
        <f t="shared" si="5"/>
        <v>0</v>
      </c>
      <c r="G28" s="6">
        <f t="shared" si="6"/>
        <v>0</v>
      </c>
    </row>
    <row r="29" spans="1:7" ht="49.5" customHeight="1" x14ac:dyDescent="0.25">
      <c r="A29" s="6">
        <f t="shared" si="7"/>
        <v>21</v>
      </c>
      <c r="B29" s="9" t="s">
        <v>77</v>
      </c>
      <c r="C29" s="7">
        <v>250</v>
      </c>
      <c r="D29" s="6">
        <v>1350</v>
      </c>
      <c r="E29" s="6"/>
      <c r="F29" s="6">
        <f t="shared" si="5"/>
        <v>0</v>
      </c>
      <c r="G29" s="6">
        <f t="shared" si="6"/>
        <v>0</v>
      </c>
    </row>
    <row r="30" spans="1:7" ht="60" customHeight="1" x14ac:dyDescent="0.25">
      <c r="A30" s="6">
        <f t="shared" si="7"/>
        <v>22</v>
      </c>
      <c r="B30" s="9" t="s">
        <v>78</v>
      </c>
      <c r="C30" s="7">
        <v>250</v>
      </c>
      <c r="D30" s="6">
        <v>1450</v>
      </c>
      <c r="E30" s="6"/>
      <c r="F30" s="6">
        <f t="shared" si="5"/>
        <v>0</v>
      </c>
      <c r="G30" s="6">
        <f t="shared" si="6"/>
        <v>0</v>
      </c>
    </row>
    <row r="31" spans="1:7" ht="30" x14ac:dyDescent="0.25">
      <c r="A31" s="6">
        <v>23</v>
      </c>
      <c r="B31" s="9" t="s">
        <v>27</v>
      </c>
      <c r="C31" s="7">
        <v>250</v>
      </c>
      <c r="D31" s="6">
        <v>1050</v>
      </c>
      <c r="E31" s="6"/>
      <c r="F31" s="6">
        <f t="shared" si="5"/>
        <v>0</v>
      </c>
      <c r="G31" s="6">
        <f t="shared" si="6"/>
        <v>0</v>
      </c>
    </row>
    <row r="32" spans="1:7" ht="45" x14ac:dyDescent="0.25">
      <c r="A32" s="6">
        <v>24</v>
      </c>
      <c r="B32" s="32" t="s">
        <v>79</v>
      </c>
      <c r="C32" s="33">
        <v>250</v>
      </c>
      <c r="D32" s="34">
        <v>1380</v>
      </c>
      <c r="E32" s="34"/>
      <c r="F32" s="34">
        <f t="shared" si="5"/>
        <v>0</v>
      </c>
      <c r="G32" s="34">
        <f t="shared" si="6"/>
        <v>0</v>
      </c>
    </row>
    <row r="33" spans="1:7" ht="50.25" customHeight="1" x14ac:dyDescent="0.25">
      <c r="A33" s="6">
        <v>25</v>
      </c>
      <c r="B33" s="9" t="s">
        <v>46</v>
      </c>
      <c r="C33" s="7">
        <v>200</v>
      </c>
      <c r="D33" s="6">
        <v>1750</v>
      </c>
      <c r="E33" s="6"/>
      <c r="F33" s="6">
        <f t="shared" si="5"/>
        <v>0</v>
      </c>
      <c r="G33" s="6">
        <f t="shared" si="6"/>
        <v>0</v>
      </c>
    </row>
    <row r="34" spans="1:7" x14ac:dyDescent="0.25">
      <c r="A34" s="10"/>
      <c r="B34" s="18" t="s">
        <v>15</v>
      </c>
      <c r="C34" s="10"/>
      <c r="D34" s="10"/>
      <c r="E34" s="10"/>
      <c r="F34" s="10">
        <f>SUM(F22:F33)</f>
        <v>0</v>
      </c>
      <c r="G34" s="10">
        <f>SUM(G22:G33)</f>
        <v>0</v>
      </c>
    </row>
    <row r="35" spans="1:7" ht="18.75" x14ac:dyDescent="0.3">
      <c r="B35" s="1" t="s">
        <v>2</v>
      </c>
    </row>
    <row r="36" spans="1:7" x14ac:dyDescent="0.25">
      <c r="A36" s="6">
        <v>26</v>
      </c>
      <c r="B36" s="9" t="s">
        <v>82</v>
      </c>
      <c r="C36" s="7">
        <v>80</v>
      </c>
      <c r="D36" s="6">
        <v>900</v>
      </c>
      <c r="E36" s="6"/>
      <c r="F36" s="6">
        <f t="shared" ref="F36:F41" si="8">C36*E36</f>
        <v>0</v>
      </c>
      <c r="G36" s="6">
        <f t="shared" ref="G36:G41" si="9">E36*D36</f>
        <v>0</v>
      </c>
    </row>
    <row r="37" spans="1:7" x14ac:dyDescent="0.25">
      <c r="A37" s="6">
        <f>A36+1</f>
        <v>27</v>
      </c>
      <c r="B37" s="9" t="s">
        <v>28</v>
      </c>
      <c r="C37" s="7">
        <v>80</v>
      </c>
      <c r="D37" s="6">
        <v>900</v>
      </c>
      <c r="E37" s="6"/>
      <c r="F37" s="6">
        <f t="shared" si="8"/>
        <v>0</v>
      </c>
      <c r="G37" s="6">
        <f t="shared" si="9"/>
        <v>0</v>
      </c>
    </row>
    <row r="38" spans="1:7" x14ac:dyDescent="0.25">
      <c r="A38" s="6">
        <f t="shared" ref="A38:A41" si="10">A37+1</f>
        <v>28</v>
      </c>
      <c r="B38" s="9" t="s">
        <v>29</v>
      </c>
      <c r="C38" s="7">
        <v>100</v>
      </c>
      <c r="D38" s="6">
        <v>900</v>
      </c>
      <c r="E38" s="6"/>
      <c r="F38" s="6">
        <f t="shared" si="8"/>
        <v>0</v>
      </c>
      <c r="G38" s="6">
        <f t="shared" si="9"/>
        <v>0</v>
      </c>
    </row>
    <row r="39" spans="1:7" x14ac:dyDescent="0.25">
      <c r="A39" s="6">
        <v>29</v>
      </c>
      <c r="B39" s="9" t="s">
        <v>70</v>
      </c>
      <c r="C39" s="7">
        <v>80</v>
      </c>
      <c r="D39" s="6">
        <v>1020</v>
      </c>
      <c r="E39" s="6"/>
      <c r="F39" s="6">
        <f t="shared" ref="F39" si="11">C39*E39</f>
        <v>0</v>
      </c>
      <c r="G39" s="6">
        <f t="shared" ref="G39" si="12">E39*D39</f>
        <v>0</v>
      </c>
    </row>
    <row r="40" spans="1:7" x14ac:dyDescent="0.25">
      <c r="A40" s="6">
        <v>30</v>
      </c>
      <c r="B40" s="9" t="s">
        <v>48</v>
      </c>
      <c r="C40" s="7">
        <v>60</v>
      </c>
      <c r="D40" s="6">
        <v>1020</v>
      </c>
      <c r="E40" s="6"/>
      <c r="F40" s="6">
        <f t="shared" si="8"/>
        <v>0</v>
      </c>
      <c r="G40" s="6">
        <f t="shared" si="9"/>
        <v>0</v>
      </c>
    </row>
    <row r="41" spans="1:7" ht="25.5" customHeight="1" thickBot="1" x14ac:dyDescent="0.3">
      <c r="A41" s="13">
        <f t="shared" si="10"/>
        <v>31</v>
      </c>
      <c r="B41" s="14" t="s">
        <v>47</v>
      </c>
      <c r="C41" s="15">
        <v>80</v>
      </c>
      <c r="D41" s="13">
        <v>1250</v>
      </c>
      <c r="E41" s="13"/>
      <c r="F41" s="6">
        <f t="shared" si="8"/>
        <v>0</v>
      </c>
      <c r="G41" s="6">
        <f t="shared" si="9"/>
        <v>0</v>
      </c>
    </row>
    <row r="42" spans="1:7" x14ac:dyDescent="0.25">
      <c r="A42" s="17"/>
      <c r="B42" s="16" t="s">
        <v>15</v>
      </c>
      <c r="C42" s="17"/>
      <c r="D42" s="17"/>
      <c r="E42" s="17"/>
      <c r="F42" s="17">
        <f>SUM(F36:F41)</f>
        <v>0</v>
      </c>
      <c r="G42" s="17">
        <f>SUM(G36:G41)</f>
        <v>0</v>
      </c>
    </row>
    <row r="43" spans="1:7" ht="23.25" x14ac:dyDescent="0.35">
      <c r="B43" s="2" t="s">
        <v>67</v>
      </c>
    </row>
    <row r="44" spans="1:7" ht="30" x14ac:dyDescent="0.25">
      <c r="A44" s="6">
        <v>32</v>
      </c>
      <c r="B44" s="9" t="s">
        <v>49</v>
      </c>
      <c r="C44" s="7">
        <v>250</v>
      </c>
      <c r="D44" s="6">
        <v>1860</v>
      </c>
      <c r="E44" s="6"/>
      <c r="F44" s="6">
        <f t="shared" ref="F44:F52" si="13">C44*E44</f>
        <v>0</v>
      </c>
      <c r="G44" s="6">
        <f t="shared" ref="G44:G52" si="14">E44*D44</f>
        <v>0</v>
      </c>
    </row>
    <row r="45" spans="1:7" ht="38.25" customHeight="1" x14ac:dyDescent="0.25">
      <c r="A45" s="6">
        <f>A44+1</f>
        <v>33</v>
      </c>
      <c r="B45" s="23" t="s">
        <v>30</v>
      </c>
      <c r="C45" s="7">
        <v>250</v>
      </c>
      <c r="D45" s="6">
        <v>4000</v>
      </c>
      <c r="E45" s="6"/>
      <c r="F45" s="6">
        <f t="shared" si="13"/>
        <v>0</v>
      </c>
      <c r="G45" s="6">
        <f t="shared" si="14"/>
        <v>0</v>
      </c>
    </row>
    <row r="46" spans="1:7" ht="43.5" customHeight="1" x14ac:dyDescent="0.25">
      <c r="A46" s="6">
        <f t="shared" ref="A46:A52" si="15">A45+1</f>
        <v>34</v>
      </c>
      <c r="B46" s="9" t="s">
        <v>32</v>
      </c>
      <c r="C46" s="7">
        <v>250</v>
      </c>
      <c r="D46" s="6">
        <v>1860</v>
      </c>
      <c r="E46" s="6"/>
      <c r="F46" s="6">
        <f t="shared" si="13"/>
        <v>0</v>
      </c>
      <c r="G46" s="6">
        <f t="shared" si="14"/>
        <v>0</v>
      </c>
    </row>
    <row r="47" spans="1:7" ht="43.5" customHeight="1" x14ac:dyDescent="0.25">
      <c r="A47" s="6">
        <v>35</v>
      </c>
      <c r="B47" s="32" t="s">
        <v>72</v>
      </c>
      <c r="C47" s="7">
        <v>250</v>
      </c>
      <c r="D47" s="34">
        <v>1350</v>
      </c>
      <c r="E47" s="34"/>
      <c r="F47" s="34">
        <f t="shared" ref="F47" si="16">C47*E47</f>
        <v>0</v>
      </c>
      <c r="G47" s="6">
        <f t="shared" ref="G47" si="17">E47*D47</f>
        <v>0</v>
      </c>
    </row>
    <row r="48" spans="1:7" ht="57" customHeight="1" x14ac:dyDescent="0.25">
      <c r="A48" s="6">
        <v>36</v>
      </c>
      <c r="B48" s="9" t="s">
        <v>31</v>
      </c>
      <c r="C48" s="7">
        <v>250</v>
      </c>
      <c r="D48" s="6">
        <v>2650</v>
      </c>
      <c r="E48" s="6"/>
      <c r="F48" s="6">
        <f t="shared" si="13"/>
        <v>0</v>
      </c>
      <c r="G48" s="6">
        <f t="shared" si="14"/>
        <v>0</v>
      </c>
    </row>
    <row r="49" spans="1:7" ht="45" x14ac:dyDescent="0.25">
      <c r="A49" s="6">
        <f t="shared" si="15"/>
        <v>37</v>
      </c>
      <c r="B49" s="9" t="s">
        <v>33</v>
      </c>
      <c r="C49" s="7">
        <v>250</v>
      </c>
      <c r="D49" s="6">
        <v>1860</v>
      </c>
      <c r="E49" s="6"/>
      <c r="F49" s="6">
        <f t="shared" si="13"/>
        <v>0</v>
      </c>
      <c r="G49" s="6">
        <f t="shared" si="14"/>
        <v>0</v>
      </c>
    </row>
    <row r="50" spans="1:7" ht="34.5" customHeight="1" x14ac:dyDescent="0.25">
      <c r="A50" s="6">
        <v>38</v>
      </c>
      <c r="B50" s="32" t="s">
        <v>73</v>
      </c>
      <c r="C50" s="7">
        <v>250</v>
      </c>
      <c r="D50" s="34">
        <v>1320</v>
      </c>
      <c r="E50" s="34"/>
      <c r="F50" s="34">
        <f t="shared" si="13"/>
        <v>0</v>
      </c>
      <c r="G50" s="6">
        <f t="shared" si="14"/>
        <v>0</v>
      </c>
    </row>
    <row r="51" spans="1:7" ht="51.75" customHeight="1" x14ac:dyDescent="0.25">
      <c r="A51" s="6">
        <v>39</v>
      </c>
      <c r="B51" s="9" t="s">
        <v>34</v>
      </c>
      <c r="C51" s="7">
        <v>250</v>
      </c>
      <c r="D51" s="6">
        <v>1860</v>
      </c>
      <c r="E51" s="6"/>
      <c r="F51" s="6">
        <f t="shared" si="13"/>
        <v>0</v>
      </c>
      <c r="G51" s="6">
        <f t="shared" si="14"/>
        <v>0</v>
      </c>
    </row>
    <row r="52" spans="1:7" ht="50.25" customHeight="1" thickBot="1" x14ac:dyDescent="0.3">
      <c r="A52" s="13">
        <f t="shared" si="15"/>
        <v>40</v>
      </c>
      <c r="B52" s="14" t="s">
        <v>35</v>
      </c>
      <c r="C52" s="7">
        <v>250</v>
      </c>
      <c r="D52" s="13">
        <v>2250</v>
      </c>
      <c r="E52" s="13"/>
      <c r="F52" s="6">
        <f t="shared" si="13"/>
        <v>0</v>
      </c>
      <c r="G52" s="6">
        <f t="shared" si="14"/>
        <v>0</v>
      </c>
    </row>
    <row r="53" spans="1:7" x14ac:dyDescent="0.25">
      <c r="A53" s="17"/>
      <c r="B53" s="16" t="s">
        <v>15</v>
      </c>
      <c r="C53" s="17"/>
      <c r="D53" s="17"/>
      <c r="E53" s="17"/>
      <c r="F53" s="17">
        <f>SUM(F44:F52)</f>
        <v>0</v>
      </c>
      <c r="G53" s="17">
        <f>SUM(G44:G52)</f>
        <v>0</v>
      </c>
    </row>
    <row r="54" spans="1:7" ht="18.75" x14ac:dyDescent="0.3">
      <c r="B54" s="1" t="s">
        <v>3</v>
      </c>
    </row>
    <row r="55" spans="1:7" x14ac:dyDescent="0.25">
      <c r="A55" s="6">
        <v>41</v>
      </c>
      <c r="B55" s="9" t="s">
        <v>20</v>
      </c>
      <c r="C55" s="7">
        <v>1500</v>
      </c>
      <c r="D55" s="6">
        <v>2650</v>
      </c>
      <c r="E55" s="6"/>
      <c r="F55" s="6">
        <f t="shared" ref="F55:F62" si="18">C55*E55</f>
        <v>0</v>
      </c>
      <c r="G55" s="6">
        <f t="shared" ref="G55:G62" si="19">E55*D55</f>
        <v>0</v>
      </c>
    </row>
    <row r="56" spans="1:7" x14ac:dyDescent="0.25">
      <c r="A56" s="6">
        <v>42</v>
      </c>
      <c r="B56" s="9" t="s">
        <v>21</v>
      </c>
      <c r="C56" s="7">
        <v>50</v>
      </c>
      <c r="D56" s="6">
        <v>450</v>
      </c>
      <c r="E56" s="6"/>
      <c r="F56" s="6">
        <f t="shared" si="18"/>
        <v>0</v>
      </c>
      <c r="G56" s="6">
        <f t="shared" si="19"/>
        <v>0</v>
      </c>
    </row>
    <row r="57" spans="1:7" x14ac:dyDescent="0.25">
      <c r="A57" s="6">
        <v>43</v>
      </c>
      <c r="B57" s="9" t="s">
        <v>50</v>
      </c>
      <c r="C57" s="7">
        <v>50</v>
      </c>
      <c r="D57" s="6">
        <v>450</v>
      </c>
      <c r="E57" s="6"/>
      <c r="F57" s="6">
        <f t="shared" si="18"/>
        <v>0</v>
      </c>
      <c r="G57" s="6">
        <f t="shared" si="19"/>
        <v>0</v>
      </c>
    </row>
    <row r="58" spans="1:7" x14ac:dyDescent="0.25">
      <c r="A58" s="24">
        <v>44</v>
      </c>
      <c r="B58" s="9" t="s">
        <v>51</v>
      </c>
      <c r="C58" s="7">
        <v>50</v>
      </c>
      <c r="D58" s="6">
        <v>450</v>
      </c>
      <c r="E58" s="24"/>
      <c r="F58" s="6">
        <f t="shared" si="18"/>
        <v>0</v>
      </c>
      <c r="G58" s="6">
        <f t="shared" si="19"/>
        <v>0</v>
      </c>
    </row>
    <row r="59" spans="1:7" x14ac:dyDescent="0.25">
      <c r="A59" s="24">
        <v>45</v>
      </c>
      <c r="B59" s="9" t="s">
        <v>80</v>
      </c>
      <c r="C59" s="7">
        <v>50</v>
      </c>
      <c r="D59" s="6">
        <v>450</v>
      </c>
      <c r="E59" s="24"/>
      <c r="F59" s="6">
        <f t="shared" si="18"/>
        <v>0</v>
      </c>
      <c r="G59" s="6">
        <f t="shared" si="19"/>
        <v>0</v>
      </c>
    </row>
    <row r="60" spans="1:7" ht="30" x14ac:dyDescent="0.25">
      <c r="A60" s="24">
        <v>46</v>
      </c>
      <c r="B60" s="9" t="s">
        <v>52</v>
      </c>
      <c r="C60" s="7">
        <v>50</v>
      </c>
      <c r="D60" s="6">
        <v>450</v>
      </c>
      <c r="E60" s="24"/>
      <c r="F60" s="6">
        <f t="shared" si="18"/>
        <v>0</v>
      </c>
      <c r="G60" s="6">
        <f t="shared" si="19"/>
        <v>0</v>
      </c>
    </row>
    <row r="61" spans="1:7" x14ac:dyDescent="0.25">
      <c r="A61" s="24">
        <v>47</v>
      </c>
      <c r="B61" s="9" t="s">
        <v>53</v>
      </c>
      <c r="C61" s="7">
        <v>50</v>
      </c>
      <c r="D61" s="6">
        <v>450</v>
      </c>
      <c r="E61" s="24"/>
      <c r="F61" s="6">
        <f t="shared" si="18"/>
        <v>0</v>
      </c>
      <c r="G61" s="6">
        <f t="shared" si="19"/>
        <v>0</v>
      </c>
    </row>
    <row r="62" spans="1:7" ht="30.75" thickBot="1" x14ac:dyDescent="0.3">
      <c r="A62" s="13">
        <v>48</v>
      </c>
      <c r="B62" s="14" t="s">
        <v>22</v>
      </c>
      <c r="C62" s="15">
        <v>50</v>
      </c>
      <c r="D62" s="13">
        <v>220</v>
      </c>
      <c r="E62" s="13"/>
      <c r="F62" s="6">
        <f t="shared" si="18"/>
        <v>0</v>
      </c>
      <c r="G62" s="6">
        <f t="shared" si="19"/>
        <v>0</v>
      </c>
    </row>
    <row r="63" spans="1:7" x14ac:dyDescent="0.25">
      <c r="A63" s="17"/>
      <c r="B63" s="16" t="s">
        <v>15</v>
      </c>
      <c r="C63" s="16"/>
      <c r="D63" s="17"/>
      <c r="E63" s="17"/>
      <c r="F63" s="17">
        <f>SUM(F55:F62)</f>
        <v>0</v>
      </c>
      <c r="G63" s="17">
        <f>SUM(G55:G62)</f>
        <v>0</v>
      </c>
    </row>
    <row r="64" spans="1:7" ht="18.75" x14ac:dyDescent="0.3">
      <c r="B64" s="1" t="s">
        <v>6</v>
      </c>
      <c r="C64" s="3"/>
    </row>
    <row r="65" spans="1:7" x14ac:dyDescent="0.25">
      <c r="A65" s="6">
        <v>49</v>
      </c>
      <c r="B65" s="9" t="s">
        <v>54</v>
      </c>
      <c r="C65" s="7">
        <v>500</v>
      </c>
      <c r="D65" s="6">
        <v>660</v>
      </c>
      <c r="E65" s="6"/>
      <c r="F65" s="6">
        <f t="shared" ref="F65:F66" si="20">C65*E65</f>
        <v>0</v>
      </c>
      <c r="G65" s="6">
        <f t="shared" ref="G65:G66" si="21">E65*D65</f>
        <v>0</v>
      </c>
    </row>
    <row r="66" spans="1:7" ht="15.75" thickBot="1" x14ac:dyDescent="0.3">
      <c r="A66" s="13">
        <v>50</v>
      </c>
      <c r="B66" s="14" t="s">
        <v>7</v>
      </c>
      <c r="C66" s="15">
        <v>50</v>
      </c>
      <c r="D66" s="13">
        <v>70</v>
      </c>
      <c r="E66" s="13"/>
      <c r="F66" s="6">
        <f t="shared" si="20"/>
        <v>0</v>
      </c>
      <c r="G66" s="6">
        <f t="shared" si="21"/>
        <v>0</v>
      </c>
    </row>
    <row r="67" spans="1:7" x14ac:dyDescent="0.25">
      <c r="A67" s="17"/>
      <c r="B67" s="16" t="s">
        <v>15</v>
      </c>
      <c r="C67" s="17"/>
      <c r="D67" s="17"/>
      <c r="E67" s="17"/>
      <c r="F67" s="17">
        <f>SUM(F65:F66)</f>
        <v>0</v>
      </c>
      <c r="G67" s="17">
        <f>SUM(G65:G66)</f>
        <v>0</v>
      </c>
    </row>
    <row r="68" spans="1:7" ht="18.75" x14ac:dyDescent="0.3">
      <c r="B68" s="1" t="s">
        <v>4</v>
      </c>
    </row>
    <row r="69" spans="1:7" ht="37.5" customHeight="1" x14ac:dyDescent="0.25">
      <c r="A69" s="6">
        <v>51</v>
      </c>
      <c r="B69" s="9" t="s">
        <v>83</v>
      </c>
      <c r="C69" s="7">
        <v>1000</v>
      </c>
      <c r="D69" s="6">
        <v>500</v>
      </c>
      <c r="E69" s="6"/>
      <c r="F69" s="6">
        <f t="shared" ref="F69:F82" si="22">C69*E69</f>
        <v>0</v>
      </c>
      <c r="G69" s="6">
        <f t="shared" ref="G69:G82" si="23">E69*D69</f>
        <v>0</v>
      </c>
    </row>
    <row r="70" spans="1:7" x14ac:dyDescent="0.25">
      <c r="A70" s="6">
        <f>A69+1</f>
        <v>52</v>
      </c>
      <c r="B70" s="9" t="s">
        <v>23</v>
      </c>
      <c r="C70" s="7">
        <v>1000</v>
      </c>
      <c r="D70" s="6">
        <v>500</v>
      </c>
      <c r="E70" s="6"/>
      <c r="F70" s="6">
        <f t="shared" si="22"/>
        <v>0</v>
      </c>
      <c r="G70" s="6">
        <f t="shared" si="23"/>
        <v>0</v>
      </c>
    </row>
    <row r="71" spans="1:7" x14ac:dyDescent="0.25">
      <c r="A71" s="6">
        <f>A70+1</f>
        <v>53</v>
      </c>
      <c r="B71" s="25" t="s">
        <v>55</v>
      </c>
      <c r="C71" s="26">
        <v>1000</v>
      </c>
      <c r="D71" s="27">
        <v>900</v>
      </c>
      <c r="E71" s="6"/>
      <c r="F71" s="6">
        <f t="shared" si="22"/>
        <v>0</v>
      </c>
      <c r="G71" s="6">
        <f t="shared" si="23"/>
        <v>0</v>
      </c>
    </row>
    <row r="72" spans="1:7" x14ac:dyDescent="0.25">
      <c r="A72" s="6">
        <f t="shared" ref="A72:A82" si="24">A71+1</f>
        <v>54</v>
      </c>
      <c r="B72" s="25" t="s">
        <v>56</v>
      </c>
      <c r="C72" s="26">
        <v>1000</v>
      </c>
      <c r="D72" s="27">
        <v>900</v>
      </c>
      <c r="E72" s="6"/>
      <c r="F72" s="6">
        <f t="shared" si="22"/>
        <v>0</v>
      </c>
      <c r="G72" s="6">
        <f t="shared" si="23"/>
        <v>0</v>
      </c>
    </row>
    <row r="73" spans="1:7" x14ac:dyDescent="0.25">
      <c r="A73" s="6">
        <f t="shared" si="24"/>
        <v>55</v>
      </c>
      <c r="B73" s="9" t="s">
        <v>84</v>
      </c>
      <c r="C73" s="7">
        <v>330</v>
      </c>
      <c r="D73" s="6">
        <v>270</v>
      </c>
      <c r="E73" s="6"/>
      <c r="F73" s="6">
        <f t="shared" si="22"/>
        <v>0</v>
      </c>
      <c r="G73" s="6">
        <f t="shared" si="23"/>
        <v>0</v>
      </c>
    </row>
    <row r="74" spans="1:7" x14ac:dyDescent="0.25">
      <c r="A74" s="6">
        <f t="shared" si="24"/>
        <v>56</v>
      </c>
      <c r="B74" s="9" t="s">
        <v>85</v>
      </c>
      <c r="C74" s="7">
        <v>330</v>
      </c>
      <c r="D74" s="6">
        <v>270</v>
      </c>
      <c r="E74" s="6"/>
      <c r="F74" s="6">
        <f t="shared" si="22"/>
        <v>0</v>
      </c>
      <c r="G74" s="6">
        <f t="shared" si="23"/>
        <v>0</v>
      </c>
    </row>
    <row r="75" spans="1:7" x14ac:dyDescent="0.25">
      <c r="A75" s="6">
        <f t="shared" si="24"/>
        <v>57</v>
      </c>
      <c r="B75" s="9" t="s">
        <v>84</v>
      </c>
      <c r="C75" s="7">
        <v>750</v>
      </c>
      <c r="D75" s="6">
        <v>600</v>
      </c>
      <c r="E75" s="6"/>
      <c r="F75" s="6">
        <f t="shared" si="22"/>
        <v>0</v>
      </c>
      <c r="G75" s="6">
        <f t="shared" si="23"/>
        <v>0</v>
      </c>
    </row>
    <row r="76" spans="1:7" x14ac:dyDescent="0.25">
      <c r="A76" s="6">
        <f t="shared" si="24"/>
        <v>58</v>
      </c>
      <c r="B76" s="9" t="s">
        <v>85</v>
      </c>
      <c r="C76" s="7">
        <v>750</v>
      </c>
      <c r="D76" s="6">
        <v>600</v>
      </c>
      <c r="E76" s="6"/>
      <c r="F76" s="6">
        <f t="shared" si="22"/>
        <v>0</v>
      </c>
      <c r="G76" s="6">
        <f t="shared" si="23"/>
        <v>0</v>
      </c>
    </row>
    <row r="77" spans="1:7" x14ac:dyDescent="0.25">
      <c r="A77" s="6">
        <f t="shared" si="24"/>
        <v>59</v>
      </c>
      <c r="B77" s="25" t="s">
        <v>57</v>
      </c>
      <c r="C77" s="7">
        <v>330</v>
      </c>
      <c r="D77" s="6">
        <v>270</v>
      </c>
      <c r="E77" s="6"/>
      <c r="F77" s="6">
        <f t="shared" si="22"/>
        <v>0</v>
      </c>
      <c r="G77" s="6">
        <f t="shared" si="23"/>
        <v>0</v>
      </c>
    </row>
    <row r="78" spans="1:7" x14ac:dyDescent="0.25">
      <c r="A78" s="6">
        <f t="shared" si="24"/>
        <v>60</v>
      </c>
      <c r="B78" s="25" t="s">
        <v>58</v>
      </c>
      <c r="C78" s="7">
        <v>330</v>
      </c>
      <c r="D78" s="6">
        <v>270</v>
      </c>
      <c r="E78" s="6"/>
      <c r="F78" s="6">
        <f t="shared" si="22"/>
        <v>0</v>
      </c>
      <c r="G78" s="6">
        <f t="shared" si="23"/>
        <v>0</v>
      </c>
    </row>
    <row r="79" spans="1:7" x14ac:dyDescent="0.25">
      <c r="A79" s="6">
        <f t="shared" si="24"/>
        <v>61</v>
      </c>
      <c r="B79" s="25" t="s">
        <v>59</v>
      </c>
      <c r="C79" s="7">
        <v>330</v>
      </c>
      <c r="D79" s="6">
        <v>270</v>
      </c>
      <c r="E79" s="6"/>
      <c r="F79" s="6">
        <f t="shared" si="22"/>
        <v>0</v>
      </c>
      <c r="G79" s="6">
        <f t="shared" si="23"/>
        <v>0</v>
      </c>
    </row>
    <row r="80" spans="1:7" x14ac:dyDescent="0.25">
      <c r="A80" s="6">
        <f t="shared" si="24"/>
        <v>62</v>
      </c>
      <c r="B80" s="25" t="s">
        <v>60</v>
      </c>
      <c r="C80" s="7">
        <v>150</v>
      </c>
      <c r="D80" s="6">
        <v>300</v>
      </c>
      <c r="E80" s="6"/>
      <c r="F80" s="6">
        <f t="shared" si="22"/>
        <v>0</v>
      </c>
      <c r="G80" s="6">
        <f t="shared" si="23"/>
        <v>0</v>
      </c>
    </row>
    <row r="81" spans="1:8" x14ac:dyDescent="0.25">
      <c r="A81" s="6">
        <f t="shared" si="24"/>
        <v>63</v>
      </c>
      <c r="B81" s="25" t="s">
        <v>61</v>
      </c>
      <c r="C81" s="7">
        <v>200</v>
      </c>
      <c r="D81" s="6">
        <v>170</v>
      </c>
      <c r="E81" s="6"/>
      <c r="F81" s="6">
        <f t="shared" si="22"/>
        <v>0</v>
      </c>
      <c r="G81" s="6">
        <f t="shared" si="23"/>
        <v>0</v>
      </c>
    </row>
    <row r="82" spans="1:8" x14ac:dyDescent="0.25">
      <c r="A82" s="6">
        <f t="shared" si="24"/>
        <v>64</v>
      </c>
      <c r="B82" s="9" t="s">
        <v>62</v>
      </c>
      <c r="C82" s="7">
        <v>400</v>
      </c>
      <c r="D82" s="6">
        <v>420</v>
      </c>
      <c r="E82" s="6"/>
      <c r="F82" s="6">
        <f t="shared" si="22"/>
        <v>0</v>
      </c>
      <c r="G82" s="6">
        <f t="shared" si="23"/>
        <v>0</v>
      </c>
    </row>
    <row r="83" spans="1:8" x14ac:dyDescent="0.25">
      <c r="A83" s="22"/>
      <c r="B83" s="16" t="s">
        <v>15</v>
      </c>
      <c r="C83" s="17"/>
      <c r="D83" s="17"/>
      <c r="E83" s="17"/>
      <c r="F83" s="17">
        <f>SUM(F69:F82)</f>
        <v>0</v>
      </c>
      <c r="G83" s="17">
        <f>SUM(G69:G82)</f>
        <v>0</v>
      </c>
    </row>
    <row r="84" spans="1:8" ht="18.75" x14ac:dyDescent="0.3">
      <c r="A84" s="12"/>
      <c r="B84" s="11" t="s">
        <v>16</v>
      </c>
      <c r="C84" s="11"/>
      <c r="D84" s="11"/>
      <c r="E84" s="11"/>
      <c r="F84" s="11">
        <f>F20+F34+F42+F53+F63+F67+F83</f>
        <v>0</v>
      </c>
      <c r="G84" s="11">
        <f>G20+G34+G42+G53+G63+G67+G83</f>
        <v>0</v>
      </c>
      <c r="H84" t="e">
        <f>G84/C3</f>
        <v>#DIV/0!</v>
      </c>
    </row>
    <row r="85" spans="1:8" ht="18.75" x14ac:dyDescent="0.3">
      <c r="A85" s="6"/>
      <c r="B85" s="11" t="s">
        <v>17</v>
      </c>
      <c r="C85" s="11"/>
      <c r="D85" s="11"/>
      <c r="E85" s="11"/>
      <c r="F85" s="11"/>
      <c r="G85" s="11">
        <f>G84*0.1</f>
        <v>0</v>
      </c>
    </row>
    <row r="86" spans="1:8" ht="23.25" x14ac:dyDescent="0.35">
      <c r="A86" s="19"/>
      <c r="B86" s="20" t="s">
        <v>18</v>
      </c>
      <c r="C86" s="20"/>
      <c r="D86" s="20"/>
      <c r="E86" s="20"/>
      <c r="F86" s="20"/>
      <c r="G86" s="20">
        <f>G84+G85</f>
        <v>0</v>
      </c>
    </row>
    <row r="87" spans="1:8" ht="15.75" x14ac:dyDescent="0.25">
      <c r="B87" s="28" t="s">
        <v>63</v>
      </c>
      <c r="C87" s="28"/>
      <c r="D87" s="29"/>
      <c r="E87" s="29"/>
      <c r="F87" s="28"/>
      <c r="G87" s="30" t="e">
        <f>(F84-F83)/C3</f>
        <v>#DIV/0!</v>
      </c>
    </row>
    <row r="88" spans="1:8" ht="15.75" x14ac:dyDescent="0.25">
      <c r="B88" s="28" t="s">
        <v>64</v>
      </c>
      <c r="C88" s="28"/>
      <c r="D88" s="29"/>
      <c r="E88" s="29"/>
      <c r="F88" s="28"/>
      <c r="G88" s="30" t="e">
        <f>F83/C3</f>
        <v>#DIV/0!</v>
      </c>
    </row>
    <row r="89" spans="1:8" ht="15.75" x14ac:dyDescent="0.25">
      <c r="B89" s="28" t="s">
        <v>65</v>
      </c>
      <c r="C89" s="28"/>
      <c r="D89" s="29"/>
      <c r="E89" s="29"/>
      <c r="F89" s="28"/>
      <c r="G89" s="30" t="e">
        <f>G86/C3</f>
        <v>#DIV/0!</v>
      </c>
    </row>
  </sheetData>
  <pageMargins left="0.23622047244094491" right="0.23622047244094491" top="0.74803149606299213" bottom="0.74803149606299213" header="0.31496062992125984" footer="0.31496062992125984"/>
  <pageSetup paperSize="9" scale="7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HP</cp:lastModifiedBy>
  <cp:lastPrinted>2021-09-20T12:54:54Z</cp:lastPrinted>
  <dcterms:created xsi:type="dcterms:W3CDTF">2018-01-15T11:28:06Z</dcterms:created>
  <dcterms:modified xsi:type="dcterms:W3CDTF">2022-08-25T15:30:27Z</dcterms:modified>
</cp:coreProperties>
</file>