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20" yWindow="120" windowWidth="9720" windowHeight="7320"/>
  </bookViews>
  <sheets>
    <sheet name="мангальное" sheetId="4" r:id="rId1"/>
  </sheets>
  <definedNames>
    <definedName name="_xlnm.Print_Area" localSheetId="0">мангальное!$A$1:$G$234</definedName>
  </definedNames>
  <calcPr calcId="144525"/>
</workbook>
</file>

<file path=xl/calcChain.xml><?xml version="1.0" encoding="utf-8"?>
<calcChain xmlns="http://schemas.openxmlformats.org/spreadsheetml/2006/main">
  <c r="E233" i="4" l="1"/>
  <c r="G190" i="4"/>
  <c r="G191" i="4"/>
  <c r="G192" i="4"/>
  <c r="G194" i="4"/>
  <c r="G195" i="4"/>
  <c r="G197" i="4"/>
  <c r="G199" i="4"/>
  <c r="G200" i="4"/>
  <c r="G201" i="4"/>
  <c r="G202" i="4"/>
  <c r="G204" i="4"/>
  <c r="G205" i="4"/>
  <c r="G206" i="4"/>
  <c r="G207" i="4"/>
  <c r="G209" i="4"/>
  <c r="G210" i="4"/>
  <c r="G212" i="4"/>
  <c r="G213" i="4"/>
  <c r="G214" i="4"/>
  <c r="G216" i="4"/>
  <c r="G217" i="4"/>
  <c r="G219" i="4"/>
  <c r="G220" i="4"/>
  <c r="G221" i="4"/>
  <c r="G222" i="4"/>
  <c r="G224" i="4"/>
  <c r="G226" i="4"/>
  <c r="G227" i="4"/>
  <c r="G228" i="4"/>
  <c r="G230" i="4"/>
  <c r="G231" i="4"/>
  <c r="G232" i="4"/>
  <c r="G189" i="4"/>
  <c r="E179" i="4"/>
  <c r="G159" i="4"/>
  <c r="G97" i="4"/>
  <c r="G103" i="4"/>
  <c r="G111" i="4"/>
  <c r="G145" i="4"/>
  <c r="G151" i="4"/>
  <c r="G165" i="4"/>
  <c r="G166" i="4"/>
  <c r="G168" i="4"/>
  <c r="G169" i="4"/>
  <c r="G171" i="4"/>
  <c r="G172" i="4"/>
  <c r="G173" i="4"/>
  <c r="G174" i="4"/>
  <c r="G176" i="4"/>
  <c r="G177" i="4"/>
  <c r="G178" i="4"/>
  <c r="G163" i="4"/>
  <c r="G162" i="4"/>
  <c r="G161" i="4"/>
  <c r="G158" i="4"/>
  <c r="G156" i="4"/>
  <c r="G155" i="4"/>
  <c r="G154" i="4"/>
  <c r="G152" i="4"/>
  <c r="G150" i="4"/>
  <c r="G149" i="4"/>
  <c r="G147" i="4"/>
  <c r="G144" i="4"/>
  <c r="G143" i="4"/>
  <c r="G141" i="4"/>
  <c r="G140" i="4"/>
  <c r="G139" i="4"/>
  <c r="E129" i="4"/>
  <c r="G115" i="4"/>
  <c r="G117" i="4"/>
  <c r="G119" i="4"/>
  <c r="G120" i="4"/>
  <c r="G121" i="4"/>
  <c r="G123" i="4"/>
  <c r="G124" i="4"/>
  <c r="G126" i="4"/>
  <c r="G127" i="4"/>
  <c r="G128" i="4"/>
  <c r="G114" i="4"/>
  <c r="G113" i="4"/>
  <c r="G112" i="4"/>
  <c r="G110" i="4"/>
  <c r="G109" i="4"/>
  <c r="G108" i="4"/>
  <c r="G107" i="4"/>
  <c r="G106" i="4"/>
  <c r="G105" i="4"/>
  <c r="G104" i="4"/>
  <c r="G102" i="4"/>
  <c r="G101" i="4"/>
  <c r="G100" i="4"/>
  <c r="G99" i="4"/>
  <c r="G98" i="4"/>
  <c r="G95" i="4"/>
  <c r="G94" i="4"/>
  <c r="G92" i="4"/>
  <c r="G91" i="4"/>
  <c r="G10" i="4"/>
  <c r="G11" i="4"/>
  <c r="G12" i="4"/>
  <c r="G13" i="4"/>
  <c r="G14" i="4"/>
  <c r="G16" i="4"/>
  <c r="G17" i="4"/>
  <c r="G18" i="4"/>
  <c r="G19" i="4"/>
  <c r="G20" i="4"/>
  <c r="G22" i="4"/>
  <c r="G23" i="4"/>
  <c r="G24" i="4"/>
  <c r="G25" i="4"/>
  <c r="G26" i="4"/>
  <c r="G27" i="4"/>
  <c r="G28" i="4"/>
  <c r="G30" i="4"/>
  <c r="G31" i="4"/>
  <c r="G32" i="4"/>
  <c r="G33" i="4"/>
  <c r="G34" i="4"/>
  <c r="G36" i="4"/>
  <c r="G37" i="4"/>
  <c r="G38" i="4"/>
  <c r="G39" i="4"/>
  <c r="G40" i="4"/>
  <c r="G41" i="4"/>
  <c r="G43" i="4"/>
  <c r="G44" i="4"/>
  <c r="G45" i="4"/>
  <c r="G47" i="4"/>
  <c r="G48" i="4"/>
  <c r="G49" i="4"/>
  <c r="G50" i="4"/>
  <c r="G51" i="4"/>
  <c r="G52" i="4"/>
  <c r="G53" i="4"/>
  <c r="G54" i="4"/>
  <c r="G55" i="4"/>
  <c r="G56" i="4"/>
  <c r="G57" i="4"/>
  <c r="G59" i="4"/>
  <c r="G60" i="4"/>
  <c r="G62" i="4"/>
  <c r="G63" i="4"/>
  <c r="G64" i="4"/>
  <c r="G65" i="4"/>
  <c r="G66" i="4"/>
  <c r="G68" i="4"/>
  <c r="G70" i="4"/>
  <c r="G71" i="4"/>
  <c r="G72" i="4"/>
  <c r="G73" i="4"/>
  <c r="G75" i="4"/>
  <c r="G76" i="4"/>
  <c r="G77" i="4"/>
  <c r="G78" i="4"/>
  <c r="G79" i="4"/>
  <c r="G80" i="4"/>
  <c r="G9" i="4"/>
  <c r="C121" i="4"/>
  <c r="C228" i="4"/>
  <c r="C216" i="4"/>
  <c r="C165" i="4"/>
  <c r="C201" i="4"/>
  <c r="C220" i="4"/>
  <c r="C232" i="4"/>
  <c r="C230" i="4"/>
  <c r="C227" i="4"/>
  <c r="C226" i="4"/>
  <c r="C219" i="4"/>
  <c r="C222" i="4"/>
  <c r="C221" i="4"/>
  <c r="C217" i="4"/>
  <c r="C213" i="4"/>
  <c r="C214" i="4"/>
  <c r="C212" i="4"/>
  <c r="C210" i="4"/>
  <c r="C209" i="4"/>
  <c r="C206" i="4"/>
  <c r="C207" i="4"/>
  <c r="C205" i="4"/>
  <c r="C204" i="4"/>
  <c r="C202" i="4"/>
  <c r="C200" i="4"/>
  <c r="C199" i="4"/>
  <c r="C197" i="4"/>
  <c r="C195" i="4"/>
  <c r="C194" i="4"/>
  <c r="C190" i="4"/>
  <c r="C191" i="4"/>
  <c r="C192" i="4"/>
  <c r="C189" i="4"/>
  <c r="C174" i="4"/>
  <c r="C151" i="4"/>
  <c r="C145" i="4"/>
  <c r="C178" i="4"/>
  <c r="C176" i="4"/>
  <c r="C173" i="4"/>
  <c r="C172" i="4"/>
  <c r="C171" i="4"/>
  <c r="C169" i="4"/>
  <c r="C168" i="4"/>
  <c r="C166" i="4"/>
  <c r="C161" i="4"/>
  <c r="C162" i="4"/>
  <c r="C163" i="4"/>
  <c r="C159" i="4"/>
  <c r="C158" i="4"/>
  <c r="C156" i="4"/>
  <c r="C155" i="4"/>
  <c r="C154" i="4"/>
  <c r="C152" i="4"/>
  <c r="C150" i="4"/>
  <c r="C149" i="4"/>
  <c r="C147" i="4"/>
  <c r="C144" i="4"/>
  <c r="C143" i="4"/>
  <c r="C141" i="4"/>
  <c r="C140" i="4"/>
  <c r="C139" i="4"/>
  <c r="C109" i="4"/>
  <c r="C120" i="4"/>
  <c r="C126" i="4"/>
  <c r="C128" i="4"/>
  <c r="C124" i="4"/>
  <c r="C123" i="4"/>
  <c r="C119" i="4"/>
  <c r="C117" i="4"/>
  <c r="C115" i="4"/>
  <c r="C114" i="4"/>
  <c r="C112" i="4"/>
  <c r="C111" i="4"/>
  <c r="C108" i="4"/>
  <c r="C107" i="4"/>
  <c r="C106" i="4"/>
  <c r="C104" i="4"/>
  <c r="C103" i="4"/>
  <c r="C102" i="4"/>
  <c r="C101" i="4"/>
  <c r="C100" i="4"/>
  <c r="C98" i="4"/>
  <c r="C97" i="4"/>
  <c r="C95" i="4"/>
  <c r="C94" i="4"/>
  <c r="C92" i="4"/>
  <c r="C91" i="4"/>
  <c r="C9" i="4"/>
  <c r="C10" i="4"/>
  <c r="C11" i="4"/>
  <c r="C12" i="4"/>
  <c r="C13" i="4"/>
  <c r="C14" i="4"/>
  <c r="C16" i="4"/>
  <c r="C17" i="4"/>
  <c r="C18" i="4"/>
  <c r="C19" i="4"/>
  <c r="C20" i="4"/>
  <c r="C22" i="4"/>
  <c r="C23" i="4"/>
  <c r="C24" i="4"/>
  <c r="C25" i="4"/>
  <c r="C26" i="4"/>
  <c r="C27" i="4"/>
  <c r="C28" i="4"/>
  <c r="C30" i="4"/>
  <c r="C31" i="4"/>
  <c r="C32" i="4"/>
  <c r="C33" i="4"/>
  <c r="C34" i="4"/>
  <c r="C36" i="4"/>
  <c r="C37" i="4"/>
  <c r="C38" i="4"/>
  <c r="C39" i="4"/>
  <c r="C40" i="4"/>
  <c r="C41" i="4"/>
  <c r="C43" i="4"/>
  <c r="C44" i="4"/>
  <c r="C45" i="4"/>
  <c r="C47" i="4"/>
  <c r="C48" i="4"/>
  <c r="C49" i="4"/>
  <c r="C50" i="4"/>
  <c r="C51" i="4"/>
  <c r="C52" i="4"/>
  <c r="C53" i="4"/>
  <c r="C54" i="4"/>
  <c r="C55" i="4"/>
  <c r="C56" i="4"/>
  <c r="C57" i="4"/>
  <c r="C59" i="4"/>
  <c r="C60" i="4"/>
  <c r="C62" i="4"/>
  <c r="C63" i="4"/>
  <c r="C64" i="4"/>
  <c r="C65" i="4"/>
  <c r="C66" i="4"/>
  <c r="C69" i="4"/>
  <c r="C70" i="4"/>
  <c r="C71" i="4"/>
  <c r="C72" i="4"/>
  <c r="C73" i="4"/>
  <c r="C75" i="4"/>
  <c r="C76" i="4"/>
  <c r="C77" i="4"/>
  <c r="C78" i="4"/>
  <c r="C79" i="4"/>
  <c r="C80" i="4"/>
  <c r="G179" i="4" l="1"/>
  <c r="G129" i="4"/>
  <c r="G233" i="4"/>
  <c r="G81" i="4"/>
</calcChain>
</file>

<file path=xl/sharedStrings.xml><?xml version="1.0" encoding="utf-8"?>
<sst xmlns="http://schemas.openxmlformats.org/spreadsheetml/2006/main" count="264" uniqueCount="99">
  <si>
    <t>цена</t>
  </si>
  <si>
    <t>Салаты</t>
  </si>
  <si>
    <t>Гарниры</t>
  </si>
  <si>
    <t>Соусы</t>
  </si>
  <si>
    <t>Хлеб</t>
  </si>
  <si>
    <t>Десерты</t>
  </si>
  <si>
    <t>200/30</t>
  </si>
  <si>
    <t>Булочка с кунжутом</t>
  </si>
  <si>
    <t>Напитки</t>
  </si>
  <si>
    <t>МЕНЮ</t>
  </si>
  <si>
    <t>Тунец подкопчёный</t>
  </si>
  <si>
    <t xml:space="preserve">Сал. Цезарь </t>
  </si>
  <si>
    <t xml:space="preserve">Сал. Греческий </t>
  </si>
  <si>
    <t>Салат  с языком Дублинский</t>
  </si>
  <si>
    <t xml:space="preserve">Свиная корейка гриль </t>
  </si>
  <si>
    <t>Шашлык из свинины</t>
  </si>
  <si>
    <t>Шашлык из баранины</t>
  </si>
  <si>
    <t>170/30</t>
  </si>
  <si>
    <t>Утиная грудка под соусом "Лесная ягода"</t>
  </si>
  <si>
    <t>Шашлык куриный</t>
  </si>
  <si>
    <t>Шашлык из осетрины</t>
  </si>
  <si>
    <t>Кетчуп</t>
  </si>
  <si>
    <t xml:space="preserve">Майонез </t>
  </si>
  <si>
    <t>Соус песто</t>
  </si>
  <si>
    <t>Соус Тар-тар</t>
  </si>
  <si>
    <t>Хрен</t>
  </si>
  <si>
    <t>Соус к мясу Ткемали</t>
  </si>
  <si>
    <t>Фруктовая ваза</t>
  </si>
  <si>
    <t xml:space="preserve">Хлеб черный </t>
  </si>
  <si>
    <t>Хлеб белый</t>
  </si>
  <si>
    <t>Булочка пшенично-ржаная</t>
  </si>
  <si>
    <t xml:space="preserve">Морс </t>
  </si>
  <si>
    <t>Мясные деликатесы</t>
  </si>
  <si>
    <t>Окорок Пармский</t>
  </si>
  <si>
    <t>Колбаса с/к Наполи</t>
  </si>
  <si>
    <t>Брезаоло</t>
  </si>
  <si>
    <t>Ростбиф</t>
  </si>
  <si>
    <t>Буженина</t>
  </si>
  <si>
    <t>Язык говяжий отварной</t>
  </si>
  <si>
    <t>Рыбные деликатесы</t>
  </si>
  <si>
    <t>25/3/1/1</t>
  </si>
  <si>
    <t>Осетр х/к</t>
  </si>
  <si>
    <t>Лосось с/с</t>
  </si>
  <si>
    <t>Масляная х/к</t>
  </si>
  <si>
    <t>Осетр г/к</t>
  </si>
  <si>
    <t>1 п</t>
  </si>
  <si>
    <t>Чай пакетированный</t>
  </si>
  <si>
    <t>Кофе Американо</t>
  </si>
  <si>
    <t>Сливки порционные</t>
  </si>
  <si>
    <t>Наименование блюд</t>
  </si>
  <si>
    <t>с/ст</t>
  </si>
  <si>
    <t>Сыры</t>
  </si>
  <si>
    <t>Российский</t>
  </si>
  <si>
    <t>Дор-блю</t>
  </si>
  <si>
    <t>Сулугуни</t>
  </si>
  <si>
    <t>Камамбер Львиное сердце</t>
  </si>
  <si>
    <t>Норман бри</t>
  </si>
  <si>
    <t>Пармиджано Риджано</t>
  </si>
  <si>
    <t>Грюйер</t>
  </si>
  <si>
    <t>Овощи свежие в нарезке</t>
  </si>
  <si>
    <t>Огурцы</t>
  </si>
  <si>
    <t>Помидоры</t>
  </si>
  <si>
    <t>Перец болгарский</t>
  </si>
  <si>
    <t>Редис</t>
  </si>
  <si>
    <t>Ассорти из зелени</t>
  </si>
  <si>
    <t>Сол.и марин.овощи и грибы</t>
  </si>
  <si>
    <t>Капуста квашеная</t>
  </si>
  <si>
    <t>Огурцы маринованные</t>
  </si>
  <si>
    <t>Помидоры с/с</t>
  </si>
  <si>
    <t>Перец маринованный</t>
  </si>
  <si>
    <t>Черемша</t>
  </si>
  <si>
    <t>30/30/10/5</t>
  </si>
  <si>
    <t>Маслины с лимоном и зеленью "Вердиаль"</t>
  </si>
  <si>
    <t>Блюда приготовл.на мангале</t>
  </si>
  <si>
    <t>Стейк "рибай" гриль</t>
  </si>
  <si>
    <t>Шашлык из телятины</t>
  </si>
  <si>
    <t>Корейка ягненка гриль</t>
  </si>
  <si>
    <t>Люля-кебаб с аджикой</t>
  </si>
  <si>
    <t>Дорада жареная</t>
  </si>
  <si>
    <t>Картофель печеный</t>
  </si>
  <si>
    <t>Овощи гриль</t>
  </si>
  <si>
    <t>Кофе пакетированный</t>
  </si>
  <si>
    <t>Уголь+жидкость для розжига</t>
  </si>
  <si>
    <t>с/ст с НДС</t>
  </si>
  <si>
    <t>МАНГАЛЬНОЕ</t>
  </si>
  <si>
    <t>ВАРИАНТ 1</t>
  </si>
  <si>
    <t>Глинтвейн</t>
  </si>
  <si>
    <t>ИТОГО</t>
  </si>
  <si>
    <t>ВАРИАНТ 2</t>
  </si>
  <si>
    <t>Маслины с лимоном и зеленью</t>
  </si>
  <si>
    <t>ВАРИАНТ 3</t>
  </si>
  <si>
    <t>100/15</t>
  </si>
  <si>
    <t>Норма                                                      на 1 чел. в гр.</t>
  </si>
  <si>
    <t>(Блюда, приготовленные на открытом огне)</t>
  </si>
  <si>
    <t>Салат  с языком "Дублинский"</t>
  </si>
  <si>
    <t>кол-во</t>
  </si>
  <si>
    <t>итого</t>
  </si>
  <si>
    <t xml:space="preserve">ИТОГО </t>
  </si>
  <si>
    <t>Мангальное общее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</si>
</sst>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5" fillId="0" borderId="2" xfId="0" applyNumberFormat="1" applyFont="1" applyFill="1" applyBorder="1" applyAlignment="1">
      <alignment horizontal="center"/>
    </xf>
    <xf numFmtId="2" fontId="5" fillId="0" borderId="2" xfId="0" applyNumberFormat="1" applyFont="1" applyFill="1" applyBorder="1" applyAlignment="1"/>
    <xf numFmtId="0" fontId="5" fillId="0" borderId="2" xfId="0" applyFont="1" applyFill="1" applyBorder="1"/>
    <xf numFmtId="0" fontId="5" fillId="0" borderId="2" xfId="0" applyFont="1" applyFill="1" applyBorder="1" applyAlignment="1">
      <alignment horizontal="center"/>
    </xf>
    <xf numFmtId="0" fontId="5" fillId="0" borderId="2" xfId="0" applyNumberFormat="1" applyFont="1" applyFill="1" applyBorder="1" applyAlignment="1"/>
    <xf numFmtId="0" fontId="6" fillId="0" borderId="0" xfId="0" applyFont="1" applyFill="1"/>
    <xf numFmtId="0" fontId="4" fillId="0" borderId="2" xfId="0" applyFont="1" applyFill="1" applyBorder="1"/>
    <xf numFmtId="2" fontId="5" fillId="0" borderId="2" xfId="0" applyNumberFormat="1" applyFont="1" applyFill="1" applyBorder="1" applyAlignment="1">
      <alignment horizontal="right"/>
    </xf>
    <xf numFmtId="0" fontId="5" fillId="0" borderId="0" xfId="0" applyFont="1" applyFill="1"/>
    <xf numFmtId="0" fontId="4" fillId="0" borderId="2" xfId="0" applyFont="1" applyFill="1" applyBorder="1" applyAlignment="1">
      <alignment horizontal="center"/>
    </xf>
    <xf numFmtId="2" fontId="5" fillId="0" borderId="0" xfId="0" applyNumberFormat="1" applyFont="1" applyFill="1" applyBorder="1" applyAlignment="1"/>
    <xf numFmtId="0" fontId="0" fillId="0" borderId="0" xfId="0" applyFill="1"/>
    <xf numFmtId="0" fontId="3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164" fontId="5" fillId="0" borderId="2" xfId="0" applyNumberFormat="1" applyFont="1" applyFill="1" applyBorder="1" applyAlignment="1">
      <alignment horizontal="center"/>
    </xf>
    <xf numFmtId="0" fontId="1" fillId="0" borderId="0" xfId="0" applyFont="1" applyFill="1"/>
    <xf numFmtId="2" fontId="5" fillId="0" borderId="2" xfId="0" applyNumberFormat="1" applyFont="1" applyFill="1" applyBorder="1"/>
    <xf numFmtId="0" fontId="5" fillId="0" borderId="0" xfId="0" applyFont="1" applyFill="1" applyBorder="1" applyAlignment="1">
      <alignment horizontal="center"/>
    </xf>
    <xf numFmtId="0" fontId="6" fillId="0" borderId="2" xfId="0" applyFont="1" applyFill="1" applyBorder="1"/>
    <xf numFmtId="164" fontId="0" fillId="0" borderId="0" xfId="0" applyNumberFormat="1" applyFill="1"/>
    <xf numFmtId="164" fontId="5" fillId="0" borderId="0" xfId="0" applyNumberFormat="1" applyFont="1" applyFill="1"/>
    <xf numFmtId="0" fontId="5" fillId="0" borderId="2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left"/>
    </xf>
    <xf numFmtId="2" fontId="5" fillId="0" borderId="2" xfId="1" applyNumberFormat="1" applyFont="1" applyFill="1" applyBorder="1" applyAlignment="1">
      <alignment horizontal="right"/>
    </xf>
    <xf numFmtId="4" fontId="5" fillId="0" borderId="2" xfId="0" applyNumberFormat="1" applyFont="1" applyFill="1" applyBorder="1" applyAlignment="1">
      <alignment horizontal="right"/>
    </xf>
    <xf numFmtId="2" fontId="5" fillId="0" borderId="2" xfId="1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/>
    <xf numFmtId="0" fontId="5" fillId="0" borderId="0" xfId="0" applyFont="1" applyFill="1" applyAlignment="1">
      <alignment horizontal="center" vertical="center"/>
    </xf>
    <xf numFmtId="0" fontId="7" fillId="0" borderId="0" xfId="0" applyFont="1" applyFill="1"/>
    <xf numFmtId="164" fontId="7" fillId="0" borderId="0" xfId="0" applyNumberFormat="1" applyFont="1" applyFill="1"/>
    <xf numFmtId="0" fontId="8" fillId="0" borderId="0" xfId="0" applyFont="1" applyFill="1"/>
    <xf numFmtId="164" fontId="5" fillId="0" borderId="1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2" fontId="5" fillId="0" borderId="1" xfId="0" applyNumberFormat="1" applyFont="1" applyFill="1" applyBorder="1" applyAlignment="1"/>
    <xf numFmtId="164" fontId="6" fillId="0" borderId="0" xfId="0" applyNumberFormat="1" applyFont="1" applyFill="1"/>
    <xf numFmtId="0" fontId="9" fillId="0" borderId="0" xfId="0" applyFont="1" applyFill="1"/>
    <xf numFmtId="164" fontId="6" fillId="0" borderId="2" xfId="0" applyNumberFormat="1" applyFont="1" applyFill="1" applyBorder="1"/>
    <xf numFmtId="0" fontId="5" fillId="0" borderId="3" xfId="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center"/>
    </xf>
    <xf numFmtId="2" fontId="5" fillId="3" borderId="2" xfId="0" applyNumberFormat="1" applyFont="1" applyFill="1" applyBorder="1" applyAlignment="1"/>
    <xf numFmtId="0" fontId="6" fillId="3" borderId="2" xfId="0" applyFont="1" applyFill="1" applyBorder="1"/>
    <xf numFmtId="0" fontId="4" fillId="3" borderId="2" xfId="0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colors>
    <mruColors>
      <color rgb="FFFF99FF"/>
      <color rgb="FFCCECFF"/>
      <color rgb="FFF9FDD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334570</xdr:colOff>
      <xdr:row>0</xdr:row>
      <xdr:rowOff>104775</xdr:rowOff>
    </xdr:from>
    <xdr:to>
      <xdr:col>6</xdr:col>
      <xdr:colOff>38100</xdr:colOff>
      <xdr:row>1</xdr:row>
      <xdr:rowOff>107907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4745" y="104775"/>
          <a:ext cx="1122755" cy="11175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5"/>
  <sheetViews>
    <sheetView tabSelected="1" view="pageBreakPreview" topLeftCell="A139" zoomScaleNormal="120" zoomScaleSheetLayoutView="100" workbookViewId="0">
      <selection activeCell="B10" sqref="B10"/>
    </sheetView>
  </sheetViews>
  <sheetFormatPr defaultRowHeight="12.75" x14ac:dyDescent="0.2"/>
  <cols>
    <col min="1" max="1" width="21.7109375" style="12" customWidth="1"/>
    <col min="2" max="2" width="56.42578125" style="12" customWidth="1"/>
    <col min="3" max="3" width="11.7109375" style="21" hidden="1" customWidth="1"/>
    <col min="4" max="4" width="13.28515625" style="12" hidden="1" customWidth="1"/>
    <col min="5" max="5" width="12.140625" style="12" customWidth="1"/>
    <col min="6" max="6" width="9.140625" style="12"/>
    <col min="7" max="7" width="9" style="12" customWidth="1"/>
    <col min="8" max="16384" width="9.140625" style="12"/>
  </cols>
  <sheetData>
    <row r="1" spans="1:10" ht="87.75" customHeight="1" x14ac:dyDescent="0.25">
      <c r="A1" s="6"/>
      <c r="B1" s="42"/>
      <c r="C1" s="43"/>
      <c r="D1" s="43"/>
      <c r="E1" s="43"/>
      <c r="F1" s="43"/>
      <c r="G1" s="43"/>
      <c r="H1" s="17"/>
      <c r="I1" s="17"/>
      <c r="J1" s="17"/>
    </row>
    <row r="2" spans="1:10" ht="18.75" x14ac:dyDescent="0.3">
      <c r="A2" s="6"/>
      <c r="B2" s="13" t="s">
        <v>9</v>
      </c>
      <c r="C2" s="49"/>
      <c r="D2" s="49"/>
      <c r="E2" s="49"/>
      <c r="F2" s="49"/>
      <c r="G2" s="6"/>
    </row>
    <row r="3" spans="1:10" ht="18.75" x14ac:dyDescent="0.3">
      <c r="A3" s="9"/>
      <c r="B3" s="13" t="s">
        <v>98</v>
      </c>
      <c r="C3" s="22"/>
      <c r="D3" s="9"/>
      <c r="E3" s="9"/>
      <c r="F3" s="6"/>
      <c r="G3" s="6"/>
    </row>
    <row r="4" spans="1:10" ht="18.75" x14ac:dyDescent="0.3">
      <c r="A4" s="9"/>
      <c r="B4" s="13" t="s">
        <v>93</v>
      </c>
      <c r="C4" s="22"/>
      <c r="D4" s="9"/>
      <c r="E4" s="9"/>
      <c r="F4" s="6"/>
      <c r="G4" s="6"/>
    </row>
    <row r="5" spans="1:10" s="33" customFormat="1" ht="15" x14ac:dyDescent="0.25">
      <c r="A5" s="31"/>
      <c r="B5" s="31"/>
      <c r="C5" s="32"/>
      <c r="D5" s="31"/>
      <c r="E5" s="31"/>
      <c r="F5" s="31"/>
      <c r="G5" s="31"/>
    </row>
    <row r="6" spans="1:10" ht="15.75" customHeight="1" x14ac:dyDescent="0.2">
      <c r="A6" s="52" t="s">
        <v>92</v>
      </c>
      <c r="B6" s="50" t="s">
        <v>49</v>
      </c>
      <c r="C6" s="50" t="s">
        <v>50</v>
      </c>
      <c r="D6" s="50" t="s">
        <v>83</v>
      </c>
      <c r="E6" s="50" t="s">
        <v>0</v>
      </c>
      <c r="F6" s="50" t="s">
        <v>95</v>
      </c>
      <c r="G6" s="50" t="s">
        <v>96</v>
      </c>
    </row>
    <row r="7" spans="1:10" ht="15.75" customHeight="1" x14ac:dyDescent="0.2">
      <c r="A7" s="53"/>
      <c r="B7" s="51"/>
      <c r="C7" s="51"/>
      <c r="D7" s="51"/>
      <c r="E7" s="51"/>
      <c r="F7" s="51"/>
      <c r="G7" s="51"/>
    </row>
    <row r="8" spans="1:10" ht="15.75" x14ac:dyDescent="0.25">
      <c r="A8" s="4"/>
      <c r="B8" s="15" t="s">
        <v>32</v>
      </c>
      <c r="C8" s="16"/>
      <c r="D8" s="3"/>
      <c r="E8" s="3"/>
      <c r="F8" s="20"/>
      <c r="G8" s="20"/>
    </row>
    <row r="9" spans="1:10" ht="15.75" x14ac:dyDescent="0.25">
      <c r="A9" s="4">
        <v>50</v>
      </c>
      <c r="B9" s="14" t="s">
        <v>33</v>
      </c>
      <c r="C9" s="16">
        <f t="shared" ref="C9:C71" si="0">D9/1.18</f>
        <v>35</v>
      </c>
      <c r="D9" s="2">
        <v>41.3</v>
      </c>
      <c r="E9" s="4">
        <v>235</v>
      </c>
      <c r="F9" s="20"/>
      <c r="G9" s="20">
        <f>E9*F9</f>
        <v>0</v>
      </c>
    </row>
    <row r="10" spans="1:10" ht="15.75" x14ac:dyDescent="0.25">
      <c r="A10" s="4">
        <v>50</v>
      </c>
      <c r="B10" s="14" t="s">
        <v>34</v>
      </c>
      <c r="C10" s="16">
        <f t="shared" si="0"/>
        <v>27.093220338983052</v>
      </c>
      <c r="D10" s="2">
        <v>31.97</v>
      </c>
      <c r="E10" s="4">
        <v>160</v>
      </c>
      <c r="F10" s="20"/>
      <c r="G10" s="20">
        <f t="shared" ref="G10:G73" si="1">E10*F10</f>
        <v>0</v>
      </c>
    </row>
    <row r="11" spans="1:10" ht="15.75" x14ac:dyDescent="0.25">
      <c r="A11" s="4">
        <v>50</v>
      </c>
      <c r="B11" s="14" t="s">
        <v>35</v>
      </c>
      <c r="C11" s="16">
        <f t="shared" si="0"/>
        <v>84.059322033898312</v>
      </c>
      <c r="D11" s="2">
        <v>99.19</v>
      </c>
      <c r="E11" s="4">
        <v>390</v>
      </c>
      <c r="F11" s="20"/>
      <c r="G11" s="20">
        <f t="shared" si="1"/>
        <v>0</v>
      </c>
    </row>
    <row r="12" spans="1:10" ht="15.75" x14ac:dyDescent="0.25">
      <c r="A12" s="4">
        <v>50</v>
      </c>
      <c r="B12" s="3" t="s">
        <v>36</v>
      </c>
      <c r="C12" s="16">
        <f t="shared" si="0"/>
        <v>57.50847457627119</v>
      </c>
      <c r="D12" s="2">
        <v>67.86</v>
      </c>
      <c r="E12" s="4">
        <v>250</v>
      </c>
      <c r="F12" s="20"/>
      <c r="G12" s="20">
        <f t="shared" si="1"/>
        <v>0</v>
      </c>
    </row>
    <row r="13" spans="1:10" ht="15.75" x14ac:dyDescent="0.25">
      <c r="A13" s="4">
        <v>50</v>
      </c>
      <c r="B13" s="3" t="s">
        <v>37</v>
      </c>
      <c r="C13" s="16">
        <f t="shared" si="0"/>
        <v>28.033898305084747</v>
      </c>
      <c r="D13" s="2">
        <v>33.08</v>
      </c>
      <c r="E13" s="4">
        <v>115</v>
      </c>
      <c r="F13" s="20"/>
      <c r="G13" s="20">
        <f t="shared" si="1"/>
        <v>0</v>
      </c>
    </row>
    <row r="14" spans="1:10" ht="15.75" x14ac:dyDescent="0.25">
      <c r="A14" s="4">
        <v>50</v>
      </c>
      <c r="B14" s="3" t="s">
        <v>38</v>
      </c>
      <c r="C14" s="16">
        <f t="shared" si="0"/>
        <v>56.440677966101696</v>
      </c>
      <c r="D14" s="2">
        <v>66.599999999999994</v>
      </c>
      <c r="E14" s="4">
        <v>180</v>
      </c>
      <c r="F14" s="20"/>
      <c r="G14" s="20">
        <f t="shared" si="1"/>
        <v>0</v>
      </c>
    </row>
    <row r="15" spans="1:10" ht="15.75" x14ac:dyDescent="0.25">
      <c r="A15" s="4"/>
      <c r="B15" s="15" t="s">
        <v>39</v>
      </c>
      <c r="C15" s="16"/>
      <c r="D15" s="2"/>
      <c r="E15" s="1"/>
      <c r="F15" s="20"/>
      <c r="G15" s="20"/>
    </row>
    <row r="16" spans="1:10" ht="15.75" x14ac:dyDescent="0.25">
      <c r="A16" s="4" t="s">
        <v>40</v>
      </c>
      <c r="B16" s="14" t="s">
        <v>41</v>
      </c>
      <c r="C16" s="16">
        <f t="shared" si="0"/>
        <v>77.211864406779668</v>
      </c>
      <c r="D16" s="2">
        <v>91.11</v>
      </c>
      <c r="E16" s="4">
        <v>285</v>
      </c>
      <c r="F16" s="20"/>
      <c r="G16" s="20">
        <f t="shared" si="1"/>
        <v>0</v>
      </c>
    </row>
    <row r="17" spans="1:7" ht="15.75" x14ac:dyDescent="0.25">
      <c r="A17" s="4" t="s">
        <v>40</v>
      </c>
      <c r="B17" s="14" t="s">
        <v>42</v>
      </c>
      <c r="C17" s="16">
        <f t="shared" si="0"/>
        <v>18.533898305084747</v>
      </c>
      <c r="D17" s="2">
        <v>21.87</v>
      </c>
      <c r="E17" s="4">
        <v>115</v>
      </c>
      <c r="F17" s="20"/>
      <c r="G17" s="20">
        <f t="shared" si="1"/>
        <v>0</v>
      </c>
    </row>
    <row r="18" spans="1:7" ht="15.75" x14ac:dyDescent="0.25">
      <c r="A18" s="4" t="s">
        <v>40</v>
      </c>
      <c r="B18" s="14" t="s">
        <v>43</v>
      </c>
      <c r="C18" s="16">
        <f t="shared" si="0"/>
        <v>29.372881355932201</v>
      </c>
      <c r="D18" s="2">
        <v>34.659999999999997</v>
      </c>
      <c r="E18" s="1">
        <v>110</v>
      </c>
      <c r="F18" s="20"/>
      <c r="G18" s="20">
        <f t="shared" si="1"/>
        <v>0</v>
      </c>
    </row>
    <row r="19" spans="1:7" ht="15.75" x14ac:dyDescent="0.25">
      <c r="A19" s="4" t="s">
        <v>40</v>
      </c>
      <c r="B19" s="14" t="s">
        <v>44</v>
      </c>
      <c r="C19" s="16">
        <f t="shared" si="0"/>
        <v>83.347457627118644</v>
      </c>
      <c r="D19" s="8">
        <v>98.35</v>
      </c>
      <c r="E19" s="1">
        <v>310</v>
      </c>
      <c r="F19" s="20"/>
      <c r="G19" s="20">
        <f t="shared" si="1"/>
        <v>0</v>
      </c>
    </row>
    <row r="20" spans="1:7" ht="15.75" x14ac:dyDescent="0.25">
      <c r="A20" s="4">
        <v>20</v>
      </c>
      <c r="B20" s="14" t="s">
        <v>10</v>
      </c>
      <c r="C20" s="16">
        <f t="shared" si="0"/>
        <v>23.5</v>
      </c>
      <c r="D20" s="8">
        <v>27.73</v>
      </c>
      <c r="E20" s="1">
        <v>95</v>
      </c>
      <c r="F20" s="20"/>
      <c r="G20" s="20">
        <f t="shared" si="1"/>
        <v>0</v>
      </c>
    </row>
    <row r="21" spans="1:7" ht="15.75" x14ac:dyDescent="0.25">
      <c r="A21" s="4"/>
      <c r="B21" s="15" t="s">
        <v>51</v>
      </c>
      <c r="C21" s="16"/>
      <c r="D21" s="2"/>
      <c r="E21" s="1"/>
      <c r="F21" s="20"/>
      <c r="G21" s="20"/>
    </row>
    <row r="22" spans="1:7" ht="15.75" x14ac:dyDescent="0.25">
      <c r="A22" s="4">
        <v>50</v>
      </c>
      <c r="B22" s="14" t="s">
        <v>52</v>
      </c>
      <c r="C22" s="16">
        <f t="shared" si="0"/>
        <v>14.288135593220339</v>
      </c>
      <c r="D22" s="2">
        <v>16.86</v>
      </c>
      <c r="E22" s="1">
        <v>60</v>
      </c>
      <c r="F22" s="20"/>
      <c r="G22" s="20">
        <f t="shared" si="1"/>
        <v>0</v>
      </c>
    </row>
    <row r="23" spans="1:7" ht="15.75" x14ac:dyDescent="0.25">
      <c r="A23" s="4">
        <v>50</v>
      </c>
      <c r="B23" s="14" t="s">
        <v>53</v>
      </c>
      <c r="C23" s="16">
        <f t="shared" si="0"/>
        <v>42.771186440677965</v>
      </c>
      <c r="D23" s="2">
        <v>50.47</v>
      </c>
      <c r="E23" s="1">
        <v>150</v>
      </c>
      <c r="F23" s="20"/>
      <c r="G23" s="20">
        <f t="shared" si="1"/>
        <v>0</v>
      </c>
    </row>
    <row r="24" spans="1:7" ht="15.75" x14ac:dyDescent="0.25">
      <c r="A24" s="4">
        <v>50</v>
      </c>
      <c r="B24" s="14" t="s">
        <v>54</v>
      </c>
      <c r="C24" s="16">
        <f t="shared" si="0"/>
        <v>12.059322033898306</v>
      </c>
      <c r="D24" s="2">
        <v>14.23</v>
      </c>
      <c r="E24" s="1">
        <v>95</v>
      </c>
      <c r="F24" s="20"/>
      <c r="G24" s="20">
        <f t="shared" si="1"/>
        <v>0</v>
      </c>
    </row>
    <row r="25" spans="1:7" ht="15.75" x14ac:dyDescent="0.25">
      <c r="A25" s="4">
        <v>50</v>
      </c>
      <c r="B25" s="3" t="s">
        <v>55</v>
      </c>
      <c r="C25" s="16">
        <f t="shared" si="0"/>
        <v>42.771186440677965</v>
      </c>
      <c r="D25" s="2">
        <v>50.47</v>
      </c>
      <c r="E25" s="40">
        <v>175</v>
      </c>
      <c r="F25" s="20"/>
      <c r="G25" s="20">
        <f t="shared" si="1"/>
        <v>0</v>
      </c>
    </row>
    <row r="26" spans="1:7" ht="15.75" x14ac:dyDescent="0.25">
      <c r="A26" s="4">
        <v>50</v>
      </c>
      <c r="B26" s="3" t="s">
        <v>56</v>
      </c>
      <c r="C26" s="16">
        <f t="shared" si="0"/>
        <v>42.771186440677965</v>
      </c>
      <c r="D26" s="2">
        <v>50.47</v>
      </c>
      <c r="E26" s="40">
        <v>175</v>
      </c>
      <c r="F26" s="20"/>
      <c r="G26" s="20">
        <f t="shared" si="1"/>
        <v>0</v>
      </c>
    </row>
    <row r="27" spans="1:7" ht="15.75" x14ac:dyDescent="0.25">
      <c r="A27" s="4">
        <v>50</v>
      </c>
      <c r="B27" s="3" t="s">
        <v>57</v>
      </c>
      <c r="C27" s="16">
        <f t="shared" si="0"/>
        <v>42.771186440677965</v>
      </c>
      <c r="D27" s="2">
        <v>50.47</v>
      </c>
      <c r="E27" s="40">
        <v>175</v>
      </c>
      <c r="F27" s="20"/>
      <c r="G27" s="20">
        <f t="shared" si="1"/>
        <v>0</v>
      </c>
    </row>
    <row r="28" spans="1:7" ht="15.75" x14ac:dyDescent="0.25">
      <c r="A28" s="4">
        <v>50</v>
      </c>
      <c r="B28" s="3" t="s">
        <v>58</v>
      </c>
      <c r="C28" s="16">
        <f t="shared" si="0"/>
        <v>42.771186440677965</v>
      </c>
      <c r="D28" s="2">
        <v>50.47</v>
      </c>
      <c r="E28" s="40">
        <v>175</v>
      </c>
      <c r="F28" s="20"/>
      <c r="G28" s="20">
        <f t="shared" si="1"/>
        <v>0</v>
      </c>
    </row>
    <row r="29" spans="1:7" ht="15.75" x14ac:dyDescent="0.25">
      <c r="A29" s="4"/>
      <c r="B29" s="15" t="s">
        <v>59</v>
      </c>
      <c r="C29" s="16"/>
      <c r="D29" s="2"/>
      <c r="E29" s="1"/>
      <c r="F29" s="20"/>
      <c r="G29" s="20"/>
    </row>
    <row r="30" spans="1:7" ht="15.75" x14ac:dyDescent="0.25">
      <c r="A30" s="4">
        <v>50</v>
      </c>
      <c r="B30" s="14" t="s">
        <v>60</v>
      </c>
      <c r="C30" s="16">
        <f t="shared" si="0"/>
        <v>4.3813559322033901</v>
      </c>
      <c r="D30" s="2">
        <v>5.17</v>
      </c>
      <c r="E30" s="1">
        <v>35</v>
      </c>
      <c r="F30" s="20"/>
      <c r="G30" s="20">
        <f t="shared" si="1"/>
        <v>0</v>
      </c>
    </row>
    <row r="31" spans="1:7" ht="15.75" x14ac:dyDescent="0.25">
      <c r="A31" s="4">
        <v>50</v>
      </c>
      <c r="B31" s="14" t="s">
        <v>61</v>
      </c>
      <c r="C31" s="16">
        <f t="shared" si="0"/>
        <v>4.6694915254237293</v>
      </c>
      <c r="D31" s="2">
        <v>5.51</v>
      </c>
      <c r="E31" s="1">
        <v>35</v>
      </c>
      <c r="F31" s="20"/>
      <c r="G31" s="20">
        <f t="shared" si="1"/>
        <v>0</v>
      </c>
    </row>
    <row r="32" spans="1:7" ht="15.75" x14ac:dyDescent="0.25">
      <c r="A32" s="4">
        <v>50</v>
      </c>
      <c r="B32" s="14" t="s">
        <v>62</v>
      </c>
      <c r="C32" s="16">
        <f t="shared" si="0"/>
        <v>12.5</v>
      </c>
      <c r="D32" s="2">
        <v>14.75</v>
      </c>
      <c r="E32" s="1">
        <v>65</v>
      </c>
      <c r="F32" s="20"/>
      <c r="G32" s="20">
        <f t="shared" si="1"/>
        <v>0</v>
      </c>
    </row>
    <row r="33" spans="1:7" ht="15.75" x14ac:dyDescent="0.25">
      <c r="A33" s="4">
        <v>50</v>
      </c>
      <c r="B33" s="14" t="s">
        <v>63</v>
      </c>
      <c r="C33" s="16">
        <f t="shared" si="0"/>
        <v>4.5169491525423728</v>
      </c>
      <c r="D33" s="2">
        <v>5.33</v>
      </c>
      <c r="E33" s="1">
        <v>35</v>
      </c>
      <c r="F33" s="20"/>
      <c r="G33" s="20">
        <f t="shared" si="1"/>
        <v>0</v>
      </c>
    </row>
    <row r="34" spans="1:7" ht="15.75" x14ac:dyDescent="0.25">
      <c r="A34" s="4">
        <v>25</v>
      </c>
      <c r="B34" s="14" t="s">
        <v>64</v>
      </c>
      <c r="C34" s="16">
        <f t="shared" si="0"/>
        <v>12.90677966101695</v>
      </c>
      <c r="D34" s="2">
        <v>15.23</v>
      </c>
      <c r="E34" s="1">
        <v>55</v>
      </c>
      <c r="F34" s="20"/>
      <c r="G34" s="20">
        <f t="shared" si="1"/>
        <v>0</v>
      </c>
    </row>
    <row r="35" spans="1:7" ht="15.75" x14ac:dyDescent="0.25">
      <c r="A35" s="4"/>
      <c r="B35" s="15" t="s">
        <v>65</v>
      </c>
      <c r="C35" s="16"/>
      <c r="D35" s="2"/>
      <c r="E35" s="1"/>
      <c r="F35" s="20"/>
      <c r="G35" s="20"/>
    </row>
    <row r="36" spans="1:7" ht="15.75" x14ac:dyDescent="0.25">
      <c r="A36" s="4">
        <v>50</v>
      </c>
      <c r="B36" s="14" t="s">
        <v>66</v>
      </c>
      <c r="C36" s="16">
        <f t="shared" si="0"/>
        <v>6.6864406779661021</v>
      </c>
      <c r="D36" s="2">
        <v>7.89</v>
      </c>
      <c r="E36" s="1">
        <v>35</v>
      </c>
      <c r="F36" s="20"/>
      <c r="G36" s="20">
        <f t="shared" si="1"/>
        <v>0</v>
      </c>
    </row>
    <row r="37" spans="1:7" ht="15.75" x14ac:dyDescent="0.25">
      <c r="A37" s="4">
        <v>50</v>
      </c>
      <c r="B37" s="14" t="s">
        <v>67</v>
      </c>
      <c r="C37" s="16">
        <f t="shared" si="0"/>
        <v>6.6864406779661021</v>
      </c>
      <c r="D37" s="2">
        <v>7.89</v>
      </c>
      <c r="E37" s="1">
        <v>35</v>
      </c>
      <c r="F37" s="20"/>
      <c r="G37" s="20">
        <f t="shared" si="1"/>
        <v>0</v>
      </c>
    </row>
    <row r="38" spans="1:7" ht="15.75" x14ac:dyDescent="0.25">
      <c r="A38" s="4">
        <v>50</v>
      </c>
      <c r="B38" s="14" t="s">
        <v>68</v>
      </c>
      <c r="C38" s="16">
        <f t="shared" si="0"/>
        <v>6.6864406779661021</v>
      </c>
      <c r="D38" s="2">
        <v>7.89</v>
      </c>
      <c r="E38" s="1">
        <v>35</v>
      </c>
      <c r="F38" s="20"/>
      <c r="G38" s="20">
        <f t="shared" si="1"/>
        <v>0</v>
      </c>
    </row>
    <row r="39" spans="1:7" ht="15.75" x14ac:dyDescent="0.25">
      <c r="A39" s="4">
        <v>50</v>
      </c>
      <c r="B39" s="14" t="s">
        <v>69</v>
      </c>
      <c r="C39" s="16">
        <f t="shared" si="0"/>
        <v>6.6864406779661021</v>
      </c>
      <c r="D39" s="2">
        <v>7.89</v>
      </c>
      <c r="E39" s="1">
        <v>35</v>
      </c>
      <c r="F39" s="20"/>
      <c r="G39" s="20">
        <f t="shared" si="1"/>
        <v>0</v>
      </c>
    </row>
    <row r="40" spans="1:7" ht="15.75" x14ac:dyDescent="0.25">
      <c r="A40" s="4">
        <v>50</v>
      </c>
      <c r="B40" s="14" t="s">
        <v>70</v>
      </c>
      <c r="C40" s="16">
        <f t="shared" si="0"/>
        <v>6.6864406779661021</v>
      </c>
      <c r="D40" s="2">
        <v>7.89</v>
      </c>
      <c r="E40" s="1">
        <v>35</v>
      </c>
      <c r="F40" s="20"/>
      <c r="G40" s="20">
        <f t="shared" si="1"/>
        <v>0</v>
      </c>
    </row>
    <row r="41" spans="1:7" ht="15.75" x14ac:dyDescent="0.25">
      <c r="A41" s="4" t="s">
        <v>71</v>
      </c>
      <c r="B41" s="14" t="s">
        <v>72</v>
      </c>
      <c r="C41" s="16">
        <f t="shared" si="0"/>
        <v>19.576271186440682</v>
      </c>
      <c r="D41" s="2">
        <v>23.1</v>
      </c>
      <c r="E41" s="1">
        <v>100</v>
      </c>
      <c r="F41" s="20"/>
      <c r="G41" s="20">
        <f t="shared" si="1"/>
        <v>0</v>
      </c>
    </row>
    <row r="42" spans="1:7" ht="15.75" x14ac:dyDescent="0.25">
      <c r="A42" s="4"/>
      <c r="B42" s="15" t="s">
        <v>1</v>
      </c>
      <c r="C42" s="16"/>
      <c r="D42" s="2"/>
      <c r="E42" s="1"/>
      <c r="F42" s="20"/>
      <c r="G42" s="20"/>
    </row>
    <row r="43" spans="1:7" ht="15.75" x14ac:dyDescent="0.25">
      <c r="A43" s="4">
        <v>100</v>
      </c>
      <c r="B43" s="3" t="s">
        <v>13</v>
      </c>
      <c r="C43" s="16">
        <f t="shared" si="0"/>
        <v>25.389830508474578</v>
      </c>
      <c r="D43" s="2">
        <v>29.96</v>
      </c>
      <c r="E43" s="40">
        <v>115</v>
      </c>
      <c r="F43" s="20"/>
      <c r="G43" s="20">
        <f t="shared" si="1"/>
        <v>0</v>
      </c>
    </row>
    <row r="44" spans="1:7" ht="15.75" x14ac:dyDescent="0.25">
      <c r="A44" s="4">
        <v>100</v>
      </c>
      <c r="B44" s="3" t="s">
        <v>11</v>
      </c>
      <c r="C44" s="16">
        <f t="shared" si="0"/>
        <v>35.991525423728817</v>
      </c>
      <c r="D44" s="2">
        <v>42.47</v>
      </c>
      <c r="E44" s="40">
        <v>145</v>
      </c>
      <c r="F44" s="20"/>
      <c r="G44" s="20">
        <f t="shared" si="1"/>
        <v>0</v>
      </c>
    </row>
    <row r="45" spans="1:7" ht="15.75" x14ac:dyDescent="0.25">
      <c r="A45" s="4">
        <v>100</v>
      </c>
      <c r="B45" s="3" t="s">
        <v>12</v>
      </c>
      <c r="C45" s="16">
        <f t="shared" si="0"/>
        <v>22.542372881355934</v>
      </c>
      <c r="D45" s="2">
        <v>26.6</v>
      </c>
      <c r="E45" s="40">
        <v>145</v>
      </c>
      <c r="F45" s="20"/>
      <c r="G45" s="20">
        <f t="shared" si="1"/>
        <v>0</v>
      </c>
    </row>
    <row r="46" spans="1:7" ht="15.75" x14ac:dyDescent="0.25">
      <c r="A46" s="4"/>
      <c r="B46" s="15" t="s">
        <v>73</v>
      </c>
      <c r="C46" s="16"/>
      <c r="D46" s="2"/>
      <c r="E46" s="1"/>
      <c r="F46" s="20"/>
      <c r="G46" s="20"/>
    </row>
    <row r="47" spans="1:7" ht="15.75" x14ac:dyDescent="0.25">
      <c r="A47" s="4">
        <v>200</v>
      </c>
      <c r="B47" s="14" t="s">
        <v>74</v>
      </c>
      <c r="C47" s="16">
        <f t="shared" si="0"/>
        <v>286.00000000000006</v>
      </c>
      <c r="D47" s="2">
        <v>337.48</v>
      </c>
      <c r="E47" s="1">
        <v>795</v>
      </c>
      <c r="F47" s="20"/>
      <c r="G47" s="20">
        <f t="shared" si="1"/>
        <v>0</v>
      </c>
    </row>
    <row r="48" spans="1:7" ht="15.75" x14ac:dyDescent="0.25">
      <c r="A48" s="4">
        <v>200</v>
      </c>
      <c r="B48" s="3" t="s">
        <v>19</v>
      </c>
      <c r="C48" s="16">
        <f t="shared" si="0"/>
        <v>54.542372881355938</v>
      </c>
      <c r="D48" s="2">
        <v>64.36</v>
      </c>
      <c r="E48" s="40">
        <v>375</v>
      </c>
      <c r="F48" s="20"/>
      <c r="G48" s="20">
        <f t="shared" si="1"/>
        <v>0</v>
      </c>
    </row>
    <row r="49" spans="1:7" ht="15.75" x14ac:dyDescent="0.25">
      <c r="A49" s="4">
        <v>200</v>
      </c>
      <c r="B49" s="14" t="s">
        <v>75</v>
      </c>
      <c r="C49" s="16">
        <f t="shared" si="0"/>
        <v>267.15254237288138</v>
      </c>
      <c r="D49" s="2">
        <v>315.24</v>
      </c>
      <c r="E49" s="1">
        <v>735</v>
      </c>
      <c r="F49" s="20"/>
      <c r="G49" s="20">
        <f t="shared" si="1"/>
        <v>0</v>
      </c>
    </row>
    <row r="50" spans="1:7" ht="15.75" x14ac:dyDescent="0.25">
      <c r="A50" s="4">
        <v>200</v>
      </c>
      <c r="B50" s="3" t="s">
        <v>14</v>
      </c>
      <c r="C50" s="16">
        <f t="shared" si="0"/>
        <v>66.101694915254242</v>
      </c>
      <c r="D50" s="2">
        <v>78</v>
      </c>
      <c r="E50" s="40">
        <v>385</v>
      </c>
      <c r="F50" s="20"/>
      <c r="G50" s="20">
        <f t="shared" si="1"/>
        <v>0</v>
      </c>
    </row>
    <row r="51" spans="1:7" ht="15.75" x14ac:dyDescent="0.25">
      <c r="A51" s="4">
        <v>200</v>
      </c>
      <c r="B51" s="3" t="s">
        <v>15</v>
      </c>
      <c r="C51" s="16">
        <f t="shared" si="0"/>
        <v>88.432203389830505</v>
      </c>
      <c r="D51" s="2">
        <v>104.35</v>
      </c>
      <c r="E51" s="40">
        <v>375</v>
      </c>
      <c r="F51" s="20"/>
      <c r="G51" s="20">
        <f t="shared" si="1"/>
        <v>0</v>
      </c>
    </row>
    <row r="52" spans="1:7" ht="15.75" x14ac:dyDescent="0.25">
      <c r="A52" s="4">
        <v>200</v>
      </c>
      <c r="B52" s="14" t="s">
        <v>76</v>
      </c>
      <c r="C52" s="16">
        <f t="shared" si="0"/>
        <v>417.75423728813558</v>
      </c>
      <c r="D52" s="2">
        <v>492.95</v>
      </c>
      <c r="E52" s="1">
        <v>790</v>
      </c>
      <c r="F52" s="20"/>
      <c r="G52" s="20">
        <f t="shared" si="1"/>
        <v>0</v>
      </c>
    </row>
    <row r="53" spans="1:7" ht="15.75" x14ac:dyDescent="0.25">
      <c r="A53" s="4" t="s">
        <v>6</v>
      </c>
      <c r="B53" s="14" t="s">
        <v>77</v>
      </c>
      <c r="C53" s="16">
        <f t="shared" si="0"/>
        <v>126.12711864406782</v>
      </c>
      <c r="D53" s="8">
        <v>148.83000000000001</v>
      </c>
      <c r="E53" s="4">
        <v>450</v>
      </c>
      <c r="F53" s="20"/>
      <c r="G53" s="20">
        <f t="shared" si="1"/>
        <v>0</v>
      </c>
    </row>
    <row r="54" spans="1:7" ht="15.75" x14ac:dyDescent="0.25">
      <c r="A54" s="4">
        <v>200</v>
      </c>
      <c r="B54" s="3" t="s">
        <v>16</v>
      </c>
      <c r="C54" s="16">
        <f t="shared" si="0"/>
        <v>179.76271186440678</v>
      </c>
      <c r="D54" s="2">
        <v>212.12</v>
      </c>
      <c r="E54" s="40">
        <v>450</v>
      </c>
      <c r="F54" s="20"/>
      <c r="G54" s="20">
        <f t="shared" si="1"/>
        <v>0</v>
      </c>
    </row>
    <row r="55" spans="1:7" ht="15.75" x14ac:dyDescent="0.25">
      <c r="A55" s="4" t="s">
        <v>17</v>
      </c>
      <c r="B55" s="3" t="s">
        <v>18</v>
      </c>
      <c r="C55" s="16">
        <f t="shared" si="0"/>
        <v>308.61864406779665</v>
      </c>
      <c r="D55" s="18">
        <v>364.17</v>
      </c>
      <c r="E55" s="4">
        <v>750</v>
      </c>
      <c r="F55" s="20"/>
      <c r="G55" s="20">
        <f t="shared" si="1"/>
        <v>0</v>
      </c>
    </row>
    <row r="56" spans="1:7" ht="15.75" x14ac:dyDescent="0.25">
      <c r="A56" s="4">
        <v>200</v>
      </c>
      <c r="B56" s="3" t="s">
        <v>20</v>
      </c>
      <c r="C56" s="16">
        <f t="shared" si="0"/>
        <v>749.77118644067798</v>
      </c>
      <c r="D56" s="2">
        <v>884.73</v>
      </c>
      <c r="E56" s="40">
        <v>1150</v>
      </c>
      <c r="F56" s="20"/>
      <c r="G56" s="20">
        <f t="shared" si="1"/>
        <v>0</v>
      </c>
    </row>
    <row r="57" spans="1:7" ht="15.75" x14ac:dyDescent="0.25">
      <c r="A57" s="4">
        <v>200</v>
      </c>
      <c r="B57" s="14" t="s">
        <v>78</v>
      </c>
      <c r="C57" s="16">
        <f t="shared" si="0"/>
        <v>96.457627118644069</v>
      </c>
      <c r="D57" s="2">
        <v>113.82</v>
      </c>
      <c r="E57" s="1">
        <v>735</v>
      </c>
      <c r="F57" s="20"/>
      <c r="G57" s="20">
        <f t="shared" si="1"/>
        <v>0</v>
      </c>
    </row>
    <row r="58" spans="1:7" ht="15.75" x14ac:dyDescent="0.25">
      <c r="A58" s="10"/>
      <c r="B58" s="15" t="s">
        <v>2</v>
      </c>
      <c r="C58" s="16"/>
      <c r="D58" s="2"/>
      <c r="E58" s="1"/>
      <c r="F58" s="20"/>
      <c r="G58" s="20"/>
    </row>
    <row r="59" spans="1:7" ht="15.75" x14ac:dyDescent="0.25">
      <c r="A59" s="4">
        <v>150</v>
      </c>
      <c r="B59" s="14" t="s">
        <v>79</v>
      </c>
      <c r="C59" s="16">
        <f t="shared" si="0"/>
        <v>4.9661016949152543</v>
      </c>
      <c r="D59" s="2">
        <v>5.86</v>
      </c>
      <c r="E59" s="1">
        <v>60</v>
      </c>
      <c r="F59" s="20"/>
      <c r="G59" s="20">
        <f t="shared" si="1"/>
        <v>0</v>
      </c>
    </row>
    <row r="60" spans="1:7" ht="15.75" x14ac:dyDescent="0.25">
      <c r="A60" s="4">
        <v>150</v>
      </c>
      <c r="B60" s="14" t="s">
        <v>80</v>
      </c>
      <c r="C60" s="16">
        <f t="shared" si="0"/>
        <v>28.076271186440682</v>
      </c>
      <c r="D60" s="2">
        <v>33.130000000000003</v>
      </c>
      <c r="E60" s="1">
        <v>115</v>
      </c>
      <c r="F60" s="20"/>
      <c r="G60" s="20">
        <f t="shared" si="1"/>
        <v>0</v>
      </c>
    </row>
    <row r="61" spans="1:7" ht="18.75" customHeight="1" x14ac:dyDescent="0.25">
      <c r="A61" s="10"/>
      <c r="B61" s="15" t="s">
        <v>3</v>
      </c>
      <c r="C61" s="34"/>
      <c r="D61" s="36"/>
      <c r="E61" s="5"/>
      <c r="F61" s="20"/>
      <c r="G61" s="20"/>
    </row>
    <row r="62" spans="1:7" ht="15.75" x14ac:dyDescent="0.25">
      <c r="A62" s="4">
        <v>30</v>
      </c>
      <c r="B62" s="3" t="s">
        <v>22</v>
      </c>
      <c r="C62" s="16">
        <f t="shared" si="0"/>
        <v>1.4830508474576272</v>
      </c>
      <c r="D62" s="2">
        <v>1.75</v>
      </c>
      <c r="E62" s="40">
        <v>35</v>
      </c>
      <c r="F62" s="20"/>
      <c r="G62" s="20">
        <f t="shared" si="1"/>
        <v>0</v>
      </c>
    </row>
    <row r="63" spans="1:7" ht="15.75" x14ac:dyDescent="0.25">
      <c r="A63" s="4">
        <v>30</v>
      </c>
      <c r="B63" s="14" t="s">
        <v>23</v>
      </c>
      <c r="C63" s="16">
        <f t="shared" si="0"/>
        <v>11.533898305084746</v>
      </c>
      <c r="D63" s="2">
        <v>13.61</v>
      </c>
      <c r="E63" s="1">
        <v>35</v>
      </c>
      <c r="F63" s="20"/>
      <c r="G63" s="20">
        <f t="shared" si="1"/>
        <v>0</v>
      </c>
    </row>
    <row r="64" spans="1:7" ht="15.75" x14ac:dyDescent="0.25">
      <c r="A64" s="4">
        <v>30</v>
      </c>
      <c r="B64" s="3" t="s">
        <v>25</v>
      </c>
      <c r="C64" s="16">
        <f t="shared" si="0"/>
        <v>2.2542372881355934</v>
      </c>
      <c r="D64" s="2">
        <v>2.66</v>
      </c>
      <c r="E64" s="1">
        <v>35</v>
      </c>
      <c r="F64" s="20"/>
      <c r="G64" s="20">
        <f t="shared" si="1"/>
        <v>0</v>
      </c>
    </row>
    <row r="65" spans="1:7" ht="15.75" x14ac:dyDescent="0.25">
      <c r="A65" s="4">
        <v>30</v>
      </c>
      <c r="B65" s="3" t="s">
        <v>24</v>
      </c>
      <c r="C65" s="16">
        <f t="shared" si="0"/>
        <v>2.8305084745762712</v>
      </c>
      <c r="D65" s="2">
        <v>3.34</v>
      </c>
      <c r="E65" s="1">
        <v>35</v>
      </c>
      <c r="F65" s="20"/>
      <c r="G65" s="20">
        <f t="shared" si="1"/>
        <v>0</v>
      </c>
    </row>
    <row r="66" spans="1:7" ht="15.75" x14ac:dyDescent="0.25">
      <c r="A66" s="4">
        <v>30</v>
      </c>
      <c r="B66" s="3" t="s">
        <v>26</v>
      </c>
      <c r="C66" s="16">
        <f t="shared" si="0"/>
        <v>6.8135593220338979</v>
      </c>
      <c r="D66" s="2">
        <v>8.0399999999999991</v>
      </c>
      <c r="E66" s="40">
        <v>35</v>
      </c>
      <c r="F66" s="20"/>
      <c r="G66" s="20">
        <f t="shared" si="1"/>
        <v>0</v>
      </c>
    </row>
    <row r="67" spans="1:7" ht="15.75" x14ac:dyDescent="0.25">
      <c r="A67" s="10"/>
      <c r="B67" s="15" t="s">
        <v>5</v>
      </c>
      <c r="C67" s="16"/>
      <c r="D67" s="2"/>
      <c r="E67" s="1"/>
      <c r="F67" s="20"/>
      <c r="G67" s="20"/>
    </row>
    <row r="68" spans="1:7" ht="15.75" x14ac:dyDescent="0.25">
      <c r="A68" s="4">
        <v>325</v>
      </c>
      <c r="B68" s="14" t="s">
        <v>27</v>
      </c>
      <c r="C68" s="16">
        <v>37.369999999999997</v>
      </c>
      <c r="D68" s="2">
        <v>44.1</v>
      </c>
      <c r="E68" s="1">
        <v>200</v>
      </c>
      <c r="F68" s="20"/>
      <c r="G68" s="20">
        <f t="shared" si="1"/>
        <v>0</v>
      </c>
    </row>
    <row r="69" spans="1:7" ht="15.75" x14ac:dyDescent="0.25">
      <c r="A69" s="4"/>
      <c r="B69" s="7" t="s">
        <v>4</v>
      </c>
      <c r="C69" s="16">
        <f t="shared" si="0"/>
        <v>0</v>
      </c>
      <c r="D69" s="2"/>
      <c r="E69" s="1"/>
      <c r="F69" s="20"/>
      <c r="G69" s="20"/>
    </row>
    <row r="70" spans="1:7" ht="15.75" x14ac:dyDescent="0.25">
      <c r="A70" s="4">
        <v>40</v>
      </c>
      <c r="B70" s="3" t="s">
        <v>28</v>
      </c>
      <c r="C70" s="16">
        <f t="shared" si="0"/>
        <v>1.3898305084745763</v>
      </c>
      <c r="D70" s="2">
        <v>1.64</v>
      </c>
      <c r="E70" s="1">
        <v>5</v>
      </c>
      <c r="F70" s="20"/>
      <c r="G70" s="20">
        <f t="shared" si="1"/>
        <v>0</v>
      </c>
    </row>
    <row r="71" spans="1:7" ht="15.75" x14ac:dyDescent="0.25">
      <c r="A71" s="4">
        <v>25</v>
      </c>
      <c r="B71" s="3" t="s">
        <v>29</v>
      </c>
      <c r="C71" s="16">
        <f t="shared" si="0"/>
        <v>1.5</v>
      </c>
      <c r="D71" s="2">
        <v>1.77</v>
      </c>
      <c r="E71" s="1">
        <v>5</v>
      </c>
      <c r="F71" s="20"/>
      <c r="G71" s="20">
        <f t="shared" si="1"/>
        <v>0</v>
      </c>
    </row>
    <row r="72" spans="1:7" ht="15.75" x14ac:dyDescent="0.25">
      <c r="A72" s="4">
        <v>45</v>
      </c>
      <c r="B72" s="3" t="s">
        <v>7</v>
      </c>
      <c r="C72" s="16">
        <f t="shared" ref="C72:C80" si="2">D72/1.18</f>
        <v>1.8898305084745763</v>
      </c>
      <c r="D72" s="2">
        <v>2.23</v>
      </c>
      <c r="E72" s="40">
        <v>15</v>
      </c>
      <c r="F72" s="20"/>
      <c r="G72" s="20">
        <f t="shared" si="1"/>
        <v>0</v>
      </c>
    </row>
    <row r="73" spans="1:7" ht="15.75" x14ac:dyDescent="0.25">
      <c r="A73" s="4">
        <v>50</v>
      </c>
      <c r="B73" s="3" t="s">
        <v>30</v>
      </c>
      <c r="C73" s="16">
        <f t="shared" si="2"/>
        <v>1.9830508474576272</v>
      </c>
      <c r="D73" s="2">
        <v>2.34</v>
      </c>
      <c r="E73" s="40">
        <v>15</v>
      </c>
      <c r="F73" s="20"/>
      <c r="G73" s="20">
        <f t="shared" si="1"/>
        <v>0</v>
      </c>
    </row>
    <row r="74" spans="1:7" ht="15.75" x14ac:dyDescent="0.25">
      <c r="A74" s="4"/>
      <c r="B74" s="7" t="s">
        <v>8</v>
      </c>
      <c r="C74" s="16"/>
      <c r="D74" s="2"/>
      <c r="E74" s="1"/>
      <c r="F74" s="20"/>
      <c r="G74" s="20"/>
    </row>
    <row r="75" spans="1:7" ht="15.75" x14ac:dyDescent="0.25">
      <c r="A75" s="4">
        <v>250</v>
      </c>
      <c r="B75" s="3" t="s">
        <v>31</v>
      </c>
      <c r="C75" s="16">
        <f t="shared" si="2"/>
        <v>9.3220338983050848</v>
      </c>
      <c r="D75" s="2">
        <v>11</v>
      </c>
      <c r="E75" s="1">
        <v>55</v>
      </c>
      <c r="F75" s="20"/>
      <c r="G75" s="20">
        <f t="shared" ref="G75:G80" si="3">E75*F75</f>
        <v>0</v>
      </c>
    </row>
    <row r="76" spans="1:7" ht="15.75" x14ac:dyDescent="0.25">
      <c r="A76" s="4" t="s">
        <v>45</v>
      </c>
      <c r="B76" s="3" t="s">
        <v>46</v>
      </c>
      <c r="C76" s="16">
        <f t="shared" si="2"/>
        <v>2.4406779661016951</v>
      </c>
      <c r="D76" s="2">
        <v>2.88</v>
      </c>
      <c r="E76" s="1">
        <v>55</v>
      </c>
      <c r="F76" s="20"/>
      <c r="G76" s="20">
        <f t="shared" si="3"/>
        <v>0</v>
      </c>
    </row>
    <row r="77" spans="1:7" ht="15.75" x14ac:dyDescent="0.25">
      <c r="A77" s="4">
        <v>100</v>
      </c>
      <c r="B77" s="3" t="s">
        <v>47</v>
      </c>
      <c r="C77" s="16">
        <f t="shared" si="2"/>
        <v>13.5</v>
      </c>
      <c r="D77" s="2">
        <v>15.93</v>
      </c>
      <c r="E77" s="1">
        <v>135</v>
      </c>
      <c r="F77" s="20"/>
      <c r="G77" s="20">
        <f t="shared" si="3"/>
        <v>0</v>
      </c>
    </row>
    <row r="78" spans="1:7" ht="15.75" x14ac:dyDescent="0.25">
      <c r="A78" s="4" t="s">
        <v>45</v>
      </c>
      <c r="B78" s="3" t="s">
        <v>81</v>
      </c>
      <c r="C78" s="16">
        <f t="shared" si="2"/>
        <v>4.3135593220338988</v>
      </c>
      <c r="D78" s="2">
        <v>5.09</v>
      </c>
      <c r="E78" s="1">
        <v>55</v>
      </c>
      <c r="F78" s="20"/>
      <c r="G78" s="20">
        <f t="shared" si="3"/>
        <v>0</v>
      </c>
    </row>
    <row r="79" spans="1:7" ht="15.75" x14ac:dyDescent="0.25">
      <c r="A79" s="4" t="s">
        <v>45</v>
      </c>
      <c r="B79" s="3" t="s">
        <v>48</v>
      </c>
      <c r="C79" s="16">
        <f t="shared" si="2"/>
        <v>2.3898305084745761</v>
      </c>
      <c r="D79" s="2">
        <v>2.82</v>
      </c>
      <c r="E79" s="1">
        <v>15</v>
      </c>
      <c r="F79" s="20"/>
      <c r="G79" s="20">
        <f t="shared" si="3"/>
        <v>0</v>
      </c>
    </row>
    <row r="80" spans="1:7" ht="15.75" x14ac:dyDescent="0.25">
      <c r="A80" s="4"/>
      <c r="B80" s="14" t="s">
        <v>82</v>
      </c>
      <c r="C80" s="16">
        <f t="shared" si="2"/>
        <v>42.372881355932208</v>
      </c>
      <c r="D80" s="2">
        <v>50</v>
      </c>
      <c r="E80" s="41">
        <v>50</v>
      </c>
      <c r="F80" s="20"/>
      <c r="G80" s="20">
        <f t="shared" si="3"/>
        <v>0</v>
      </c>
    </row>
    <row r="81" spans="1:7" ht="15.75" x14ac:dyDescent="0.25">
      <c r="A81" s="44"/>
      <c r="B81" s="48" t="s">
        <v>87</v>
      </c>
      <c r="C81" s="45"/>
      <c r="D81" s="46"/>
      <c r="E81" s="46"/>
      <c r="F81" s="47"/>
      <c r="G81" s="47">
        <f>SUM(G9:G80)</f>
        <v>0</v>
      </c>
    </row>
    <row r="82" spans="1:7" ht="15.75" x14ac:dyDescent="0.25">
      <c r="A82" s="19"/>
      <c r="B82" s="9"/>
      <c r="C82" s="9"/>
      <c r="D82" s="9"/>
      <c r="E82" s="11"/>
      <c r="F82" s="6"/>
      <c r="G82" s="6"/>
    </row>
    <row r="83" spans="1:7" ht="18.75" x14ac:dyDescent="0.3">
      <c r="A83" s="9"/>
      <c r="B83" s="13" t="s">
        <v>9</v>
      </c>
      <c r="C83" s="37"/>
      <c r="D83" s="30"/>
      <c r="E83" s="30"/>
      <c r="F83" s="29"/>
      <c r="G83" s="29"/>
    </row>
    <row r="84" spans="1:7" ht="18.75" x14ac:dyDescent="0.3">
      <c r="A84" s="9"/>
      <c r="B84" s="13" t="s">
        <v>84</v>
      </c>
      <c r="C84" s="9"/>
      <c r="D84" s="9"/>
      <c r="E84" s="9"/>
      <c r="F84" s="9"/>
      <c r="G84" s="9"/>
    </row>
    <row r="85" spans="1:7" ht="18.75" x14ac:dyDescent="0.3">
      <c r="A85" s="9"/>
      <c r="B85" s="13" t="s">
        <v>85</v>
      </c>
      <c r="C85" s="9"/>
      <c r="D85" s="9"/>
      <c r="E85" s="9"/>
      <c r="F85" s="9"/>
      <c r="G85" s="9"/>
    </row>
    <row r="86" spans="1:7" ht="18.75" x14ac:dyDescent="0.3">
      <c r="A86" s="9"/>
      <c r="B86" s="13" t="s">
        <v>93</v>
      </c>
      <c r="C86" s="9"/>
      <c r="D86" s="9"/>
      <c r="E86" s="9"/>
      <c r="F86" s="9"/>
      <c r="G86" s="9"/>
    </row>
    <row r="87" spans="1:7" s="33" customFormat="1" ht="15" x14ac:dyDescent="0.25">
      <c r="A87" s="31"/>
      <c r="B87" s="31"/>
      <c r="C87" s="32"/>
      <c r="D87" s="31"/>
      <c r="E87" s="31"/>
      <c r="F87" s="31"/>
      <c r="G87" s="31"/>
    </row>
    <row r="88" spans="1:7" x14ac:dyDescent="0.2">
      <c r="A88" s="52" t="s">
        <v>92</v>
      </c>
      <c r="B88" s="50" t="s">
        <v>49</v>
      </c>
      <c r="C88" s="50" t="s">
        <v>50</v>
      </c>
      <c r="D88" s="50" t="s">
        <v>83</v>
      </c>
      <c r="E88" s="50" t="s">
        <v>0</v>
      </c>
      <c r="F88" s="50" t="s">
        <v>95</v>
      </c>
      <c r="G88" s="50" t="s">
        <v>96</v>
      </c>
    </row>
    <row r="89" spans="1:7" x14ac:dyDescent="0.2">
      <c r="A89" s="53"/>
      <c r="B89" s="51"/>
      <c r="C89" s="51"/>
      <c r="D89" s="51"/>
      <c r="E89" s="51"/>
      <c r="F89" s="51"/>
      <c r="G89" s="51"/>
    </row>
    <row r="90" spans="1:7" ht="15.75" x14ac:dyDescent="0.25">
      <c r="A90" s="4"/>
      <c r="B90" s="15" t="s">
        <v>32</v>
      </c>
      <c r="C90" s="4"/>
      <c r="D90" s="3"/>
      <c r="E90" s="3"/>
      <c r="F90" s="20"/>
      <c r="G90" s="20"/>
    </row>
    <row r="91" spans="1:7" ht="15.75" x14ac:dyDescent="0.25">
      <c r="A91" s="4">
        <v>50</v>
      </c>
      <c r="B91" s="3" t="s">
        <v>37</v>
      </c>
      <c r="C91" s="16">
        <f t="shared" ref="C91:C92" si="4">D91/1.18</f>
        <v>28.033898305084747</v>
      </c>
      <c r="D91" s="2">
        <v>33.08</v>
      </c>
      <c r="E91" s="4">
        <v>115</v>
      </c>
      <c r="F91" s="20"/>
      <c r="G91" s="20">
        <f>E91*F91</f>
        <v>0</v>
      </c>
    </row>
    <row r="92" spans="1:7" ht="15.75" x14ac:dyDescent="0.25">
      <c r="A92" s="4">
        <v>50</v>
      </c>
      <c r="B92" s="3" t="s">
        <v>38</v>
      </c>
      <c r="C92" s="16">
        <f t="shared" si="4"/>
        <v>56.440677966101696</v>
      </c>
      <c r="D92" s="2">
        <v>66.599999999999994</v>
      </c>
      <c r="E92" s="4">
        <v>180</v>
      </c>
      <c r="F92" s="20"/>
      <c r="G92" s="20">
        <f t="shared" ref="G92:G97" si="5">E92*F92</f>
        <v>0</v>
      </c>
    </row>
    <row r="93" spans="1:7" ht="15.75" x14ac:dyDescent="0.25">
      <c r="A93" s="4"/>
      <c r="B93" s="15" t="s">
        <v>39</v>
      </c>
      <c r="C93" s="2"/>
      <c r="D93" s="2"/>
      <c r="E93" s="4"/>
      <c r="F93" s="20"/>
      <c r="G93" s="20"/>
    </row>
    <row r="94" spans="1:7" ht="15.75" x14ac:dyDescent="0.25">
      <c r="A94" s="4" t="s">
        <v>40</v>
      </c>
      <c r="B94" s="14" t="s">
        <v>42</v>
      </c>
      <c r="C94" s="16">
        <f t="shared" ref="C94:C95" si="6">D94/1.18</f>
        <v>18.533898305084747</v>
      </c>
      <c r="D94" s="2">
        <v>21.87</v>
      </c>
      <c r="E94" s="4">
        <v>115</v>
      </c>
      <c r="F94" s="20"/>
      <c r="G94" s="20">
        <f t="shared" si="5"/>
        <v>0</v>
      </c>
    </row>
    <row r="95" spans="1:7" ht="15.75" x14ac:dyDescent="0.25">
      <c r="A95" s="4" t="s">
        <v>40</v>
      </c>
      <c r="B95" s="14" t="s">
        <v>43</v>
      </c>
      <c r="C95" s="16">
        <f t="shared" si="6"/>
        <v>29.372881355932201</v>
      </c>
      <c r="D95" s="2">
        <v>34.659999999999997</v>
      </c>
      <c r="E95" s="4">
        <v>110</v>
      </c>
      <c r="F95" s="20"/>
      <c r="G95" s="20">
        <f t="shared" si="5"/>
        <v>0</v>
      </c>
    </row>
    <row r="96" spans="1:7" ht="15.75" x14ac:dyDescent="0.25">
      <c r="A96" s="4"/>
      <c r="B96" s="15" t="s">
        <v>51</v>
      </c>
      <c r="C96" s="2"/>
      <c r="D96" s="2"/>
      <c r="E96" s="4"/>
      <c r="F96" s="20"/>
      <c r="G96" s="20"/>
    </row>
    <row r="97" spans="1:7" ht="15.75" x14ac:dyDescent="0.25">
      <c r="A97" s="4">
        <v>50</v>
      </c>
      <c r="B97" s="14" t="s">
        <v>52</v>
      </c>
      <c r="C97" s="16">
        <f t="shared" ref="C97:C98" si="7">D97/1.18</f>
        <v>14.288135593220339</v>
      </c>
      <c r="D97" s="2">
        <v>16.86</v>
      </c>
      <c r="E97" s="4">
        <v>60</v>
      </c>
      <c r="F97" s="20"/>
      <c r="G97" s="20">
        <f t="shared" si="5"/>
        <v>0</v>
      </c>
    </row>
    <row r="98" spans="1:7" ht="15.75" x14ac:dyDescent="0.25">
      <c r="A98" s="4">
        <v>50</v>
      </c>
      <c r="B98" s="14" t="s">
        <v>54</v>
      </c>
      <c r="C98" s="16">
        <f t="shared" si="7"/>
        <v>12.059322033898306</v>
      </c>
      <c r="D98" s="2">
        <v>14.23</v>
      </c>
      <c r="E98" s="4">
        <v>95</v>
      </c>
      <c r="F98" s="20"/>
      <c r="G98" s="20">
        <f t="shared" ref="G98:G103" si="8">E98*F98</f>
        <v>0</v>
      </c>
    </row>
    <row r="99" spans="1:7" ht="15.75" x14ac:dyDescent="0.25">
      <c r="A99" s="4"/>
      <c r="B99" s="15" t="s">
        <v>59</v>
      </c>
      <c r="C99" s="2"/>
      <c r="D99" s="2"/>
      <c r="E99" s="4"/>
      <c r="F99" s="20"/>
      <c r="G99" s="20">
        <f t="shared" si="8"/>
        <v>0</v>
      </c>
    </row>
    <row r="100" spans="1:7" ht="15.75" x14ac:dyDescent="0.25">
      <c r="A100" s="4">
        <v>50</v>
      </c>
      <c r="B100" s="14" t="s">
        <v>60</v>
      </c>
      <c r="C100" s="16">
        <f t="shared" ref="C100:C104" si="9">D100/1.18</f>
        <v>4.3813559322033901</v>
      </c>
      <c r="D100" s="2">
        <v>5.17</v>
      </c>
      <c r="E100" s="4">
        <v>35</v>
      </c>
      <c r="F100" s="20"/>
      <c r="G100" s="20">
        <f t="shared" si="8"/>
        <v>0</v>
      </c>
    </row>
    <row r="101" spans="1:7" ht="15.75" x14ac:dyDescent="0.25">
      <c r="A101" s="4">
        <v>50</v>
      </c>
      <c r="B101" s="14" t="s">
        <v>61</v>
      </c>
      <c r="C101" s="16">
        <f t="shared" si="9"/>
        <v>4.6694915254237293</v>
      </c>
      <c r="D101" s="2">
        <v>5.51</v>
      </c>
      <c r="E101" s="4">
        <v>35</v>
      </c>
      <c r="F101" s="20"/>
      <c r="G101" s="20">
        <f t="shared" si="8"/>
        <v>0</v>
      </c>
    </row>
    <row r="102" spans="1:7" ht="15.75" x14ac:dyDescent="0.25">
      <c r="A102" s="4">
        <v>50</v>
      </c>
      <c r="B102" s="14" t="s">
        <v>62</v>
      </c>
      <c r="C102" s="16">
        <f t="shared" si="9"/>
        <v>12.5</v>
      </c>
      <c r="D102" s="2">
        <v>14.75</v>
      </c>
      <c r="E102" s="4">
        <v>65</v>
      </c>
      <c r="F102" s="20"/>
      <c r="G102" s="20">
        <f t="shared" si="8"/>
        <v>0</v>
      </c>
    </row>
    <row r="103" spans="1:7" ht="15.75" x14ac:dyDescent="0.25">
      <c r="A103" s="4">
        <v>50</v>
      </c>
      <c r="B103" s="14" t="s">
        <v>63</v>
      </c>
      <c r="C103" s="16">
        <f t="shared" si="9"/>
        <v>4.5169491525423728</v>
      </c>
      <c r="D103" s="2">
        <v>5.33</v>
      </c>
      <c r="E103" s="4">
        <v>35</v>
      </c>
      <c r="F103" s="20"/>
      <c r="G103" s="20">
        <f t="shared" si="8"/>
        <v>0</v>
      </c>
    </row>
    <row r="104" spans="1:7" ht="15.75" x14ac:dyDescent="0.25">
      <c r="A104" s="4">
        <v>25</v>
      </c>
      <c r="B104" s="14" t="s">
        <v>64</v>
      </c>
      <c r="C104" s="16">
        <f t="shared" si="9"/>
        <v>12.90677966101695</v>
      </c>
      <c r="D104" s="2">
        <v>15.23</v>
      </c>
      <c r="E104" s="4">
        <v>55</v>
      </c>
      <c r="F104" s="20"/>
      <c r="G104" s="20">
        <f t="shared" ref="G104:G111" si="10">E104*F104</f>
        <v>0</v>
      </c>
    </row>
    <row r="105" spans="1:7" ht="15.75" x14ac:dyDescent="0.25">
      <c r="A105" s="4"/>
      <c r="B105" s="15" t="s">
        <v>65</v>
      </c>
      <c r="C105" s="2"/>
      <c r="D105" s="2"/>
      <c r="E105" s="4"/>
      <c r="F105" s="20"/>
      <c r="G105" s="20">
        <f t="shared" si="10"/>
        <v>0</v>
      </c>
    </row>
    <row r="106" spans="1:7" ht="15.75" x14ac:dyDescent="0.25">
      <c r="A106" s="4">
        <v>50</v>
      </c>
      <c r="B106" s="14" t="s">
        <v>67</v>
      </c>
      <c r="C106" s="16">
        <f t="shared" ref="C106:C109" si="11">D106/1.18</f>
        <v>6.6864406779661021</v>
      </c>
      <c r="D106" s="2">
        <v>7.89</v>
      </c>
      <c r="E106" s="4">
        <v>35</v>
      </c>
      <c r="F106" s="20"/>
      <c r="G106" s="20">
        <f t="shared" si="10"/>
        <v>0</v>
      </c>
    </row>
    <row r="107" spans="1:7" ht="15.75" x14ac:dyDescent="0.25">
      <c r="A107" s="4">
        <v>50</v>
      </c>
      <c r="B107" s="14" t="s">
        <v>68</v>
      </c>
      <c r="C107" s="16">
        <f t="shared" si="11"/>
        <v>6.6864406779661021</v>
      </c>
      <c r="D107" s="2">
        <v>7.89</v>
      </c>
      <c r="E107" s="4">
        <v>35</v>
      </c>
      <c r="F107" s="20"/>
      <c r="G107" s="20">
        <f t="shared" si="10"/>
        <v>0</v>
      </c>
    </row>
    <row r="108" spans="1:7" ht="15.75" x14ac:dyDescent="0.25">
      <c r="A108" s="4">
        <v>50</v>
      </c>
      <c r="B108" s="14" t="s">
        <v>69</v>
      </c>
      <c r="C108" s="16">
        <f t="shared" si="11"/>
        <v>6.6864406779661021</v>
      </c>
      <c r="D108" s="2">
        <v>7.89</v>
      </c>
      <c r="E108" s="4">
        <v>35</v>
      </c>
      <c r="F108" s="20"/>
      <c r="G108" s="20">
        <f t="shared" si="10"/>
        <v>0</v>
      </c>
    </row>
    <row r="109" spans="1:7" ht="15.75" x14ac:dyDescent="0.25">
      <c r="A109" s="4">
        <v>50</v>
      </c>
      <c r="B109" s="14" t="s">
        <v>66</v>
      </c>
      <c r="C109" s="16">
        <f t="shared" si="11"/>
        <v>6.6864406779661021</v>
      </c>
      <c r="D109" s="2">
        <v>7.89</v>
      </c>
      <c r="E109" s="4">
        <v>35</v>
      </c>
      <c r="F109" s="20"/>
      <c r="G109" s="20">
        <f t="shared" si="10"/>
        <v>0</v>
      </c>
    </row>
    <row r="110" spans="1:7" ht="15.75" x14ac:dyDescent="0.25">
      <c r="A110" s="4"/>
      <c r="B110" s="15" t="s">
        <v>1</v>
      </c>
      <c r="C110" s="2"/>
      <c r="D110" s="2"/>
      <c r="E110" s="4"/>
      <c r="F110" s="20"/>
      <c r="G110" s="20">
        <f t="shared" si="10"/>
        <v>0</v>
      </c>
    </row>
    <row r="111" spans="1:7" ht="15.75" x14ac:dyDescent="0.25">
      <c r="A111" s="4">
        <v>50</v>
      </c>
      <c r="B111" s="3" t="s">
        <v>94</v>
      </c>
      <c r="C111" s="16">
        <f t="shared" ref="C111:C112" si="12">D111/1.18</f>
        <v>12.694915254237289</v>
      </c>
      <c r="D111" s="2">
        <v>14.98</v>
      </c>
      <c r="E111" s="4">
        <v>55</v>
      </c>
      <c r="F111" s="20"/>
      <c r="G111" s="20">
        <f t="shared" si="10"/>
        <v>0</v>
      </c>
    </row>
    <row r="112" spans="1:7" ht="15.75" x14ac:dyDescent="0.25">
      <c r="A112" s="4">
        <v>50</v>
      </c>
      <c r="B112" s="3" t="s">
        <v>11</v>
      </c>
      <c r="C112" s="16">
        <f t="shared" si="12"/>
        <v>17.991525423728813</v>
      </c>
      <c r="D112" s="2">
        <v>21.23</v>
      </c>
      <c r="E112" s="4">
        <v>70</v>
      </c>
      <c r="F112" s="20"/>
      <c r="G112" s="20">
        <f t="shared" ref="G112:G128" si="13">E112*F112</f>
        <v>0</v>
      </c>
    </row>
    <row r="113" spans="1:7" ht="15.75" x14ac:dyDescent="0.25">
      <c r="A113" s="4"/>
      <c r="B113" s="15" t="s">
        <v>73</v>
      </c>
      <c r="C113" s="2"/>
      <c r="D113" s="2"/>
      <c r="E113" s="4"/>
      <c r="F113" s="20"/>
      <c r="G113" s="20">
        <f t="shared" si="13"/>
        <v>0</v>
      </c>
    </row>
    <row r="114" spans="1:7" ht="15.75" x14ac:dyDescent="0.25">
      <c r="A114" s="4">
        <v>100</v>
      </c>
      <c r="B114" s="3" t="s">
        <v>19</v>
      </c>
      <c r="C114" s="16">
        <f t="shared" ref="C114:C115" si="14">D114/1.18</f>
        <v>27.271186440677969</v>
      </c>
      <c r="D114" s="2">
        <v>32.18</v>
      </c>
      <c r="E114" s="4">
        <v>185</v>
      </c>
      <c r="F114" s="20"/>
      <c r="G114" s="20">
        <f t="shared" si="13"/>
        <v>0</v>
      </c>
    </row>
    <row r="115" spans="1:7" ht="15.75" x14ac:dyDescent="0.25">
      <c r="A115" s="4">
        <v>200</v>
      </c>
      <c r="B115" s="3" t="s">
        <v>14</v>
      </c>
      <c r="C115" s="16">
        <f t="shared" si="14"/>
        <v>66.101694915254242</v>
      </c>
      <c r="D115" s="2">
        <v>78</v>
      </c>
      <c r="E115" s="4">
        <v>385</v>
      </c>
      <c r="F115" s="20"/>
      <c r="G115" s="20">
        <f t="shared" si="13"/>
        <v>0</v>
      </c>
    </row>
    <row r="116" spans="1:7" ht="15.75" x14ac:dyDescent="0.25">
      <c r="A116" s="10"/>
      <c r="B116" s="15" t="s">
        <v>2</v>
      </c>
      <c r="C116" s="2"/>
      <c r="D116" s="2"/>
      <c r="E116" s="4"/>
      <c r="F116" s="20"/>
      <c r="G116" s="20"/>
    </row>
    <row r="117" spans="1:7" ht="15.75" x14ac:dyDescent="0.25">
      <c r="A117" s="4">
        <v>150</v>
      </c>
      <c r="B117" s="14" t="s">
        <v>79</v>
      </c>
      <c r="C117" s="16">
        <f t="shared" ref="C117" si="15">D117/1.18</f>
        <v>4.9661016949152543</v>
      </c>
      <c r="D117" s="2">
        <v>5.86</v>
      </c>
      <c r="E117" s="4">
        <v>60</v>
      </c>
      <c r="F117" s="20"/>
      <c r="G117" s="20">
        <f t="shared" si="13"/>
        <v>0</v>
      </c>
    </row>
    <row r="118" spans="1:7" ht="15.75" x14ac:dyDescent="0.25">
      <c r="A118" s="10"/>
      <c r="B118" s="15" t="s">
        <v>3</v>
      </c>
      <c r="C118" s="2"/>
      <c r="D118" s="2"/>
      <c r="E118" s="4"/>
      <c r="F118" s="20"/>
      <c r="G118" s="20"/>
    </row>
    <row r="119" spans="1:7" ht="15.75" x14ac:dyDescent="0.25">
      <c r="A119" s="4">
        <v>30</v>
      </c>
      <c r="B119" s="3" t="s">
        <v>21</v>
      </c>
      <c r="C119" s="16">
        <f t="shared" ref="C119:C121" si="16">D119/1.18</f>
        <v>3.6101694915254239</v>
      </c>
      <c r="D119" s="2">
        <v>4.26</v>
      </c>
      <c r="E119" s="4">
        <v>25</v>
      </c>
      <c r="F119" s="20"/>
      <c r="G119" s="20">
        <f t="shared" si="13"/>
        <v>0</v>
      </c>
    </row>
    <row r="120" spans="1:7" ht="15.75" x14ac:dyDescent="0.25">
      <c r="A120" s="4">
        <v>30</v>
      </c>
      <c r="B120" s="3" t="s">
        <v>24</v>
      </c>
      <c r="C120" s="16">
        <f t="shared" si="16"/>
        <v>2.8305084745762712</v>
      </c>
      <c r="D120" s="2">
        <v>3.34</v>
      </c>
      <c r="E120" s="4">
        <v>35</v>
      </c>
      <c r="F120" s="20"/>
      <c r="G120" s="20">
        <f t="shared" si="13"/>
        <v>0</v>
      </c>
    </row>
    <row r="121" spans="1:7" ht="15.75" x14ac:dyDescent="0.25">
      <c r="A121" s="4">
        <v>30</v>
      </c>
      <c r="B121" s="14" t="s">
        <v>23</v>
      </c>
      <c r="C121" s="16">
        <f t="shared" si="16"/>
        <v>11.533898305084746</v>
      </c>
      <c r="D121" s="2">
        <v>13.61</v>
      </c>
      <c r="E121" s="4">
        <v>35</v>
      </c>
      <c r="F121" s="20"/>
      <c r="G121" s="20">
        <f t="shared" si="13"/>
        <v>0</v>
      </c>
    </row>
    <row r="122" spans="1:7" ht="15.75" x14ac:dyDescent="0.25">
      <c r="A122" s="4"/>
      <c r="B122" s="7" t="s">
        <v>4</v>
      </c>
      <c r="C122" s="2"/>
      <c r="D122" s="2"/>
      <c r="E122" s="4"/>
      <c r="F122" s="20"/>
      <c r="G122" s="20"/>
    </row>
    <row r="123" spans="1:7" ht="15.75" x14ac:dyDescent="0.25">
      <c r="A123" s="4">
        <v>40</v>
      </c>
      <c r="B123" s="3" t="s">
        <v>28</v>
      </c>
      <c r="C123" s="16">
        <f t="shared" ref="C123:C124" si="17">D123/1.18</f>
        <v>1.3898305084745763</v>
      </c>
      <c r="D123" s="2">
        <v>1.64</v>
      </c>
      <c r="E123" s="4">
        <v>5</v>
      </c>
      <c r="F123" s="20"/>
      <c r="G123" s="20">
        <f t="shared" si="13"/>
        <v>0</v>
      </c>
    </row>
    <row r="124" spans="1:7" ht="15.75" x14ac:dyDescent="0.25">
      <c r="A124" s="4">
        <v>25</v>
      </c>
      <c r="B124" s="3" t="s">
        <v>29</v>
      </c>
      <c r="C124" s="16">
        <f t="shared" si="17"/>
        <v>1.5</v>
      </c>
      <c r="D124" s="2">
        <v>1.77</v>
      </c>
      <c r="E124" s="4">
        <v>5</v>
      </c>
      <c r="F124" s="20"/>
      <c r="G124" s="20">
        <f t="shared" si="13"/>
        <v>0</v>
      </c>
    </row>
    <row r="125" spans="1:7" ht="15.75" x14ac:dyDescent="0.25">
      <c r="A125" s="4"/>
      <c r="B125" s="7" t="s">
        <v>8</v>
      </c>
      <c r="C125" s="2"/>
      <c r="D125" s="2"/>
      <c r="E125" s="4"/>
      <c r="F125" s="20"/>
      <c r="G125" s="20"/>
    </row>
    <row r="126" spans="1:7" ht="15.75" x14ac:dyDescent="0.25">
      <c r="A126" s="4">
        <v>250</v>
      </c>
      <c r="B126" s="3" t="s">
        <v>31</v>
      </c>
      <c r="C126" s="16">
        <f t="shared" ref="C126" si="18">D126/1.18</f>
        <v>9.3220338983050848</v>
      </c>
      <c r="D126" s="2">
        <v>11</v>
      </c>
      <c r="E126" s="4">
        <v>55</v>
      </c>
      <c r="F126" s="20"/>
      <c r="G126" s="20">
        <f t="shared" si="13"/>
        <v>0</v>
      </c>
    </row>
    <row r="127" spans="1:7" ht="15.75" x14ac:dyDescent="0.25">
      <c r="A127" s="23">
        <v>250</v>
      </c>
      <c r="B127" s="24" t="s">
        <v>86</v>
      </c>
      <c r="C127" s="25">
        <v>53.8</v>
      </c>
      <c r="D127" s="26">
        <v>63.5</v>
      </c>
      <c r="E127" s="4">
        <v>195</v>
      </c>
      <c r="F127" s="20"/>
      <c r="G127" s="20">
        <f t="shared" si="13"/>
        <v>0</v>
      </c>
    </row>
    <row r="128" spans="1:7" ht="15.75" x14ac:dyDescent="0.25">
      <c r="A128" s="4"/>
      <c r="B128" s="14" t="s">
        <v>82</v>
      </c>
      <c r="C128" s="16">
        <f t="shared" ref="C128" si="19">D128/1.18</f>
        <v>0</v>
      </c>
      <c r="D128" s="2"/>
      <c r="E128" s="4">
        <v>50</v>
      </c>
      <c r="F128" s="20"/>
      <c r="G128" s="20">
        <f t="shared" si="13"/>
        <v>0</v>
      </c>
    </row>
    <row r="129" spans="1:7" ht="15.75" x14ac:dyDescent="0.25">
      <c r="A129" s="44"/>
      <c r="B129" s="48" t="s">
        <v>97</v>
      </c>
      <c r="C129" s="45"/>
      <c r="D129" s="46"/>
      <c r="E129" s="46">
        <f>SUM(E91:E128)</f>
        <v>2200</v>
      </c>
      <c r="F129" s="47"/>
      <c r="G129" s="47">
        <f>SUM(G91:G128)</f>
        <v>0</v>
      </c>
    </row>
    <row r="130" spans="1:7" ht="15.75" x14ac:dyDescent="0.25">
      <c r="A130" s="9"/>
      <c r="B130" s="9"/>
      <c r="C130" s="9"/>
      <c r="D130" s="9"/>
      <c r="E130" s="9"/>
      <c r="F130" s="9"/>
      <c r="G130" s="35"/>
    </row>
    <row r="131" spans="1:7" ht="18.75" x14ac:dyDescent="0.3">
      <c r="A131" s="6"/>
      <c r="B131" s="13" t="s">
        <v>9</v>
      </c>
      <c r="C131" s="49"/>
      <c r="D131" s="49"/>
      <c r="E131" s="49"/>
      <c r="F131" s="49"/>
      <c r="G131" s="49"/>
    </row>
    <row r="132" spans="1:7" ht="18.75" x14ac:dyDescent="0.3">
      <c r="A132" s="6"/>
      <c r="B132" s="13" t="s">
        <v>84</v>
      </c>
      <c r="C132" s="9"/>
      <c r="D132" s="9"/>
      <c r="E132" s="9"/>
      <c r="F132" s="9"/>
      <c r="G132" s="9"/>
    </row>
    <row r="133" spans="1:7" ht="18.75" x14ac:dyDescent="0.3">
      <c r="A133" s="6"/>
      <c r="B133" s="13" t="s">
        <v>88</v>
      </c>
      <c r="C133" s="6"/>
      <c r="D133" s="6"/>
      <c r="E133" s="6"/>
      <c r="F133" s="6"/>
      <c r="G133" s="6"/>
    </row>
    <row r="134" spans="1:7" ht="18.75" x14ac:dyDescent="0.3">
      <c r="A134" s="38"/>
      <c r="B134" s="13" t="s">
        <v>93</v>
      </c>
      <c r="C134" s="38"/>
      <c r="D134" s="38"/>
      <c r="E134" s="6"/>
      <c r="F134" s="6"/>
      <c r="G134" s="6"/>
    </row>
    <row r="135" spans="1:7" s="33" customFormat="1" ht="15" x14ac:dyDescent="0.25">
      <c r="A135" s="31"/>
      <c r="B135" s="31"/>
      <c r="C135" s="32"/>
      <c r="D135" s="31"/>
      <c r="E135" s="31"/>
      <c r="F135" s="31"/>
      <c r="G135" s="31"/>
    </row>
    <row r="136" spans="1:7" x14ac:dyDescent="0.2">
      <c r="A136" s="52" t="s">
        <v>92</v>
      </c>
      <c r="B136" s="50" t="s">
        <v>49</v>
      </c>
      <c r="C136" s="50" t="s">
        <v>50</v>
      </c>
      <c r="D136" s="50" t="s">
        <v>83</v>
      </c>
      <c r="E136" s="50" t="s">
        <v>0</v>
      </c>
      <c r="F136" s="50" t="s">
        <v>95</v>
      </c>
      <c r="G136" s="50" t="s">
        <v>96</v>
      </c>
    </row>
    <row r="137" spans="1:7" x14ac:dyDescent="0.2">
      <c r="A137" s="53"/>
      <c r="B137" s="51"/>
      <c r="C137" s="51"/>
      <c r="D137" s="51"/>
      <c r="E137" s="51"/>
      <c r="F137" s="51"/>
      <c r="G137" s="51"/>
    </row>
    <row r="138" spans="1:7" ht="15.75" x14ac:dyDescent="0.25">
      <c r="A138" s="4"/>
      <c r="B138" s="15" t="s">
        <v>32</v>
      </c>
      <c r="C138" s="4"/>
      <c r="D138" s="3"/>
      <c r="E138" s="3"/>
      <c r="F138" s="20"/>
      <c r="G138" s="20"/>
    </row>
    <row r="139" spans="1:7" ht="15.75" x14ac:dyDescent="0.25">
      <c r="A139" s="4">
        <v>25</v>
      </c>
      <c r="B139" s="3" t="s">
        <v>36</v>
      </c>
      <c r="C139" s="16">
        <f t="shared" ref="C139:C141" si="20">D139/1.18</f>
        <v>28.754237288135595</v>
      </c>
      <c r="D139" s="2">
        <v>33.93</v>
      </c>
      <c r="E139" s="4">
        <v>125</v>
      </c>
      <c r="F139" s="20"/>
      <c r="G139" s="20">
        <f>E139*F139</f>
        <v>0</v>
      </c>
    </row>
    <row r="140" spans="1:7" ht="15.75" x14ac:dyDescent="0.25">
      <c r="A140" s="4">
        <v>50</v>
      </c>
      <c r="B140" s="3" t="s">
        <v>37</v>
      </c>
      <c r="C140" s="16">
        <f t="shared" si="20"/>
        <v>28.033898305084747</v>
      </c>
      <c r="D140" s="2">
        <v>33.08</v>
      </c>
      <c r="E140" s="4">
        <v>115</v>
      </c>
      <c r="F140" s="20"/>
      <c r="G140" s="20">
        <f t="shared" ref="G140:G145" si="21">E140*F140</f>
        <v>0</v>
      </c>
    </row>
    <row r="141" spans="1:7" ht="15.75" x14ac:dyDescent="0.25">
      <c r="A141" s="4">
        <v>50</v>
      </c>
      <c r="B141" s="3" t="s">
        <v>38</v>
      </c>
      <c r="C141" s="16">
        <f t="shared" si="20"/>
        <v>56.440677966101696</v>
      </c>
      <c r="D141" s="2">
        <v>66.599999999999994</v>
      </c>
      <c r="E141" s="4">
        <v>180</v>
      </c>
      <c r="F141" s="20"/>
      <c r="G141" s="20">
        <f t="shared" si="21"/>
        <v>0</v>
      </c>
    </row>
    <row r="142" spans="1:7" ht="15.75" x14ac:dyDescent="0.25">
      <c r="A142" s="4"/>
      <c r="B142" s="15" t="s">
        <v>39</v>
      </c>
      <c r="C142" s="2"/>
      <c r="D142" s="2"/>
      <c r="E142" s="4"/>
      <c r="F142" s="20"/>
      <c r="G142" s="20"/>
    </row>
    <row r="143" spans="1:7" ht="15.75" x14ac:dyDescent="0.25">
      <c r="A143" s="4" t="s">
        <v>40</v>
      </c>
      <c r="B143" s="14" t="s">
        <v>42</v>
      </c>
      <c r="C143" s="16">
        <f t="shared" ref="C143:C145" si="22">D143/1.18</f>
        <v>18.533898305084747</v>
      </c>
      <c r="D143" s="2">
        <v>21.87</v>
      </c>
      <c r="E143" s="4">
        <v>115</v>
      </c>
      <c r="F143" s="20"/>
      <c r="G143" s="20">
        <f t="shared" si="21"/>
        <v>0</v>
      </c>
    </row>
    <row r="144" spans="1:7" ht="15.75" x14ac:dyDescent="0.25">
      <c r="A144" s="4" t="s">
        <v>40</v>
      </c>
      <c r="B144" s="14" t="s">
        <v>43</v>
      </c>
      <c r="C144" s="16">
        <f t="shared" si="22"/>
        <v>29.372881355932201</v>
      </c>
      <c r="D144" s="2">
        <v>34.659999999999997</v>
      </c>
      <c r="E144" s="4">
        <v>110</v>
      </c>
      <c r="F144" s="20"/>
      <c r="G144" s="20">
        <f t="shared" si="21"/>
        <v>0</v>
      </c>
    </row>
    <row r="145" spans="1:7" ht="15.75" x14ac:dyDescent="0.25">
      <c r="A145" s="4">
        <v>20</v>
      </c>
      <c r="B145" s="14" t="s">
        <v>10</v>
      </c>
      <c r="C145" s="16">
        <f t="shared" si="22"/>
        <v>23.5</v>
      </c>
      <c r="D145" s="8">
        <v>27.73</v>
      </c>
      <c r="E145" s="4">
        <v>95</v>
      </c>
      <c r="F145" s="20"/>
      <c r="G145" s="20">
        <f t="shared" si="21"/>
        <v>0</v>
      </c>
    </row>
    <row r="146" spans="1:7" ht="15.75" x14ac:dyDescent="0.25">
      <c r="A146" s="4"/>
      <c r="B146" s="15" t="s">
        <v>51</v>
      </c>
      <c r="C146" s="2"/>
      <c r="D146" s="2"/>
      <c r="E146" s="4"/>
      <c r="F146" s="20"/>
      <c r="G146" s="20"/>
    </row>
    <row r="147" spans="1:7" ht="15.75" x14ac:dyDescent="0.25">
      <c r="A147" s="4">
        <v>50</v>
      </c>
      <c r="B147" s="14" t="s">
        <v>54</v>
      </c>
      <c r="C147" s="16">
        <f t="shared" ref="C147" si="23">D147/1.18</f>
        <v>12.059322033898306</v>
      </c>
      <c r="D147" s="2">
        <v>14.23</v>
      </c>
      <c r="E147" s="4">
        <v>95</v>
      </c>
      <c r="F147" s="20"/>
      <c r="G147" s="20">
        <f t="shared" ref="G147:G151" si="24">E147*F147</f>
        <v>0</v>
      </c>
    </row>
    <row r="148" spans="1:7" ht="15.75" x14ac:dyDescent="0.25">
      <c r="A148" s="4"/>
      <c r="B148" s="15" t="s">
        <v>59</v>
      </c>
      <c r="C148" s="2"/>
      <c r="D148" s="2"/>
      <c r="E148" s="4"/>
      <c r="F148" s="20"/>
      <c r="G148" s="20"/>
    </row>
    <row r="149" spans="1:7" ht="15.75" x14ac:dyDescent="0.25">
      <c r="A149" s="4">
        <v>25</v>
      </c>
      <c r="B149" s="14" t="s">
        <v>60</v>
      </c>
      <c r="C149" s="16">
        <f t="shared" ref="C149:C151" si="25">D149/1.18</f>
        <v>2.1864406779661021</v>
      </c>
      <c r="D149" s="2">
        <v>2.58</v>
      </c>
      <c r="E149" s="4">
        <v>20</v>
      </c>
      <c r="F149" s="20"/>
      <c r="G149" s="20">
        <f t="shared" si="24"/>
        <v>0</v>
      </c>
    </row>
    <row r="150" spans="1:7" ht="15.75" x14ac:dyDescent="0.25">
      <c r="A150" s="4">
        <v>50</v>
      </c>
      <c r="B150" s="14" t="s">
        <v>61</v>
      </c>
      <c r="C150" s="16">
        <f t="shared" si="25"/>
        <v>4.6694915254237293</v>
      </c>
      <c r="D150" s="2">
        <v>5.51</v>
      </c>
      <c r="E150" s="4">
        <v>35</v>
      </c>
      <c r="F150" s="20"/>
      <c r="G150" s="20">
        <f t="shared" si="24"/>
        <v>0</v>
      </c>
    </row>
    <row r="151" spans="1:7" ht="15.75" x14ac:dyDescent="0.25">
      <c r="A151" s="4">
        <v>50</v>
      </c>
      <c r="B151" s="14" t="s">
        <v>62</v>
      </c>
      <c r="C151" s="16">
        <f t="shared" si="25"/>
        <v>12.5</v>
      </c>
      <c r="D151" s="2">
        <v>14.75</v>
      </c>
      <c r="E151" s="4">
        <v>65</v>
      </c>
      <c r="F151" s="20"/>
      <c r="G151" s="20">
        <f t="shared" si="24"/>
        <v>0</v>
      </c>
    </row>
    <row r="152" spans="1:7" ht="15.75" x14ac:dyDescent="0.25">
      <c r="A152" s="4">
        <v>25</v>
      </c>
      <c r="B152" s="14" t="s">
        <v>64</v>
      </c>
      <c r="C152" s="16">
        <f>D152/1.18</f>
        <v>12.90677966101695</v>
      </c>
      <c r="D152" s="2">
        <v>15.23</v>
      </c>
      <c r="E152" s="4">
        <v>55</v>
      </c>
      <c r="F152" s="20"/>
      <c r="G152" s="20">
        <f t="shared" ref="G152:G159" si="26">E152*F152</f>
        <v>0</v>
      </c>
    </row>
    <row r="153" spans="1:7" ht="15.75" x14ac:dyDescent="0.25">
      <c r="A153" s="4"/>
      <c r="B153" s="15" t="s">
        <v>65</v>
      </c>
      <c r="C153" s="39"/>
      <c r="D153" s="20"/>
      <c r="E153" s="4"/>
      <c r="F153" s="20"/>
      <c r="G153" s="20"/>
    </row>
    <row r="154" spans="1:7" ht="15.75" x14ac:dyDescent="0.25">
      <c r="A154" s="4">
        <v>50</v>
      </c>
      <c r="B154" s="14" t="s">
        <v>67</v>
      </c>
      <c r="C154" s="16">
        <f t="shared" ref="C154:C156" si="27">D154/1.18</f>
        <v>6.6864406779661021</v>
      </c>
      <c r="D154" s="2">
        <v>7.89</v>
      </c>
      <c r="E154" s="4">
        <v>35</v>
      </c>
      <c r="F154" s="20"/>
      <c r="G154" s="20">
        <f t="shared" si="26"/>
        <v>0</v>
      </c>
    </row>
    <row r="155" spans="1:7" ht="15.75" x14ac:dyDescent="0.25">
      <c r="A155" s="4">
        <v>50</v>
      </c>
      <c r="B155" s="14" t="s">
        <v>68</v>
      </c>
      <c r="C155" s="16">
        <f t="shared" si="27"/>
        <v>6.6864406779661021</v>
      </c>
      <c r="D155" s="2">
        <v>7.89</v>
      </c>
      <c r="E155" s="4">
        <v>35</v>
      </c>
      <c r="F155" s="20"/>
      <c r="G155" s="20">
        <f t="shared" si="26"/>
        <v>0</v>
      </c>
    </row>
    <row r="156" spans="1:7" ht="15.75" x14ac:dyDescent="0.25">
      <c r="A156" s="4" t="s">
        <v>71</v>
      </c>
      <c r="B156" s="14" t="s">
        <v>89</v>
      </c>
      <c r="C156" s="16">
        <f t="shared" si="27"/>
        <v>19.576271186440682</v>
      </c>
      <c r="D156" s="2">
        <v>23.1</v>
      </c>
      <c r="E156" s="4">
        <v>100</v>
      </c>
      <c r="F156" s="20"/>
      <c r="G156" s="20">
        <f t="shared" si="26"/>
        <v>0</v>
      </c>
    </row>
    <row r="157" spans="1:7" ht="15.75" x14ac:dyDescent="0.25">
      <c r="A157" s="4"/>
      <c r="B157" s="15" t="s">
        <v>1</v>
      </c>
      <c r="C157" s="2"/>
      <c r="D157" s="2"/>
      <c r="E157" s="4"/>
      <c r="F157" s="20"/>
      <c r="G157" s="20"/>
    </row>
    <row r="158" spans="1:7" ht="15.75" x14ac:dyDescent="0.25">
      <c r="A158" s="4">
        <v>50</v>
      </c>
      <c r="B158" s="3" t="s">
        <v>11</v>
      </c>
      <c r="C158" s="16">
        <f t="shared" ref="C158:C163" si="28">D158/1.18</f>
        <v>17.991525423728813</v>
      </c>
      <c r="D158" s="2">
        <v>21.23</v>
      </c>
      <c r="E158" s="4">
        <v>70</v>
      </c>
      <c r="F158" s="20"/>
      <c r="G158" s="20">
        <f t="shared" si="26"/>
        <v>0</v>
      </c>
    </row>
    <row r="159" spans="1:7" ht="15.75" x14ac:dyDescent="0.25">
      <c r="A159" s="4">
        <v>50</v>
      </c>
      <c r="B159" s="3" t="s">
        <v>12</v>
      </c>
      <c r="C159" s="16">
        <f t="shared" si="28"/>
        <v>11.271186440677967</v>
      </c>
      <c r="D159" s="2">
        <v>13.3</v>
      </c>
      <c r="E159" s="4">
        <v>70</v>
      </c>
      <c r="F159" s="20"/>
      <c r="G159" s="20">
        <f t="shared" si="26"/>
        <v>0</v>
      </c>
    </row>
    <row r="160" spans="1:7" ht="15.75" x14ac:dyDescent="0.25">
      <c r="A160" s="4"/>
      <c r="B160" s="15" t="s">
        <v>73</v>
      </c>
      <c r="C160" s="16"/>
      <c r="D160" s="2"/>
      <c r="E160" s="4"/>
      <c r="F160" s="20"/>
      <c r="G160" s="20"/>
    </row>
    <row r="161" spans="1:7" ht="15.75" x14ac:dyDescent="0.25">
      <c r="A161" s="4">
        <v>100</v>
      </c>
      <c r="B161" s="3" t="s">
        <v>15</v>
      </c>
      <c r="C161" s="16">
        <f t="shared" si="28"/>
        <v>44.211864406779668</v>
      </c>
      <c r="D161" s="2">
        <v>52.17</v>
      </c>
      <c r="E161" s="4">
        <v>185</v>
      </c>
      <c r="F161" s="20"/>
      <c r="G161" s="20">
        <f t="shared" ref="G161:G178" si="29">E161*F161</f>
        <v>0</v>
      </c>
    </row>
    <row r="162" spans="1:7" ht="15.75" x14ac:dyDescent="0.25">
      <c r="A162" s="4">
        <v>100</v>
      </c>
      <c r="B162" s="3" t="s">
        <v>16</v>
      </c>
      <c r="C162" s="16">
        <f t="shared" si="28"/>
        <v>89.881355932203391</v>
      </c>
      <c r="D162" s="2">
        <v>106.06</v>
      </c>
      <c r="E162" s="4">
        <v>225</v>
      </c>
      <c r="F162" s="20"/>
      <c r="G162" s="20">
        <f t="shared" si="29"/>
        <v>0</v>
      </c>
    </row>
    <row r="163" spans="1:7" ht="15.75" x14ac:dyDescent="0.25">
      <c r="A163" s="4">
        <v>100</v>
      </c>
      <c r="B163" s="14" t="s">
        <v>78</v>
      </c>
      <c r="C163" s="16">
        <f t="shared" si="28"/>
        <v>48.228813559322035</v>
      </c>
      <c r="D163" s="2">
        <v>56.91</v>
      </c>
      <c r="E163" s="4">
        <v>370</v>
      </c>
      <c r="F163" s="20"/>
      <c r="G163" s="20">
        <f t="shared" si="29"/>
        <v>0</v>
      </c>
    </row>
    <row r="164" spans="1:7" ht="15.75" x14ac:dyDescent="0.25">
      <c r="A164" s="10"/>
      <c r="B164" s="15" t="s">
        <v>2</v>
      </c>
      <c r="C164" s="2"/>
      <c r="D164" s="2"/>
      <c r="E164" s="4"/>
      <c r="F164" s="20"/>
      <c r="G164" s="20"/>
    </row>
    <row r="165" spans="1:7" ht="15.75" x14ac:dyDescent="0.25">
      <c r="A165" s="4">
        <v>75</v>
      </c>
      <c r="B165" s="14" t="s">
        <v>79</v>
      </c>
      <c r="C165" s="16">
        <f t="shared" ref="C165:C166" si="30">D165/1.18</f>
        <v>2.4830508474576272</v>
      </c>
      <c r="D165" s="2">
        <v>2.93</v>
      </c>
      <c r="E165" s="4">
        <v>30</v>
      </c>
      <c r="F165" s="20"/>
      <c r="G165" s="20">
        <f t="shared" si="29"/>
        <v>0</v>
      </c>
    </row>
    <row r="166" spans="1:7" ht="15.75" x14ac:dyDescent="0.25">
      <c r="A166" s="4">
        <v>75</v>
      </c>
      <c r="B166" s="14" t="s">
        <v>80</v>
      </c>
      <c r="C166" s="16">
        <f t="shared" si="30"/>
        <v>14.033898305084746</v>
      </c>
      <c r="D166" s="2">
        <v>16.559999999999999</v>
      </c>
      <c r="E166" s="4">
        <v>60</v>
      </c>
      <c r="F166" s="20"/>
      <c r="G166" s="20">
        <f t="shared" si="29"/>
        <v>0</v>
      </c>
    </row>
    <row r="167" spans="1:7" ht="15.75" x14ac:dyDescent="0.25">
      <c r="A167" s="10"/>
      <c r="B167" s="15" t="s">
        <v>3</v>
      </c>
      <c r="C167" s="2"/>
      <c r="D167" s="2"/>
      <c r="E167" s="4"/>
      <c r="F167" s="20"/>
      <c r="G167" s="20"/>
    </row>
    <row r="168" spans="1:7" ht="15.75" x14ac:dyDescent="0.25">
      <c r="A168" s="4">
        <v>30</v>
      </c>
      <c r="B168" s="3" t="s">
        <v>24</v>
      </c>
      <c r="C168" s="16">
        <f t="shared" ref="C168:C169" si="31">D168/1.18</f>
        <v>2.8305084745762712</v>
      </c>
      <c r="D168" s="2">
        <v>3.34</v>
      </c>
      <c r="E168" s="4">
        <v>35</v>
      </c>
      <c r="F168" s="20"/>
      <c r="G168" s="20">
        <f t="shared" si="29"/>
        <v>0</v>
      </c>
    </row>
    <row r="169" spans="1:7" ht="15.75" x14ac:dyDescent="0.25">
      <c r="A169" s="4">
        <v>30</v>
      </c>
      <c r="B169" s="3" t="s">
        <v>26</v>
      </c>
      <c r="C169" s="16">
        <f t="shared" si="31"/>
        <v>6.8135593220338979</v>
      </c>
      <c r="D169" s="2">
        <v>8.0399999999999991</v>
      </c>
      <c r="E169" s="4">
        <v>35</v>
      </c>
      <c r="F169" s="20"/>
      <c r="G169" s="20">
        <f t="shared" si="29"/>
        <v>0</v>
      </c>
    </row>
    <row r="170" spans="1:7" ht="15.75" x14ac:dyDescent="0.25">
      <c r="A170" s="4"/>
      <c r="B170" s="7" t="s">
        <v>4</v>
      </c>
      <c r="C170" s="2"/>
      <c r="D170" s="2"/>
      <c r="E170" s="4"/>
      <c r="F170" s="20"/>
      <c r="G170" s="20"/>
    </row>
    <row r="171" spans="1:7" ht="15.75" x14ac:dyDescent="0.25">
      <c r="A171" s="4">
        <v>40</v>
      </c>
      <c r="B171" s="3" t="s">
        <v>28</v>
      </c>
      <c r="C171" s="16">
        <f t="shared" ref="C171:C174" si="32">D171/1.18</f>
        <v>1.3898305084745763</v>
      </c>
      <c r="D171" s="2">
        <v>1.64</v>
      </c>
      <c r="E171" s="4">
        <v>5</v>
      </c>
      <c r="F171" s="20"/>
      <c r="G171" s="20">
        <f t="shared" si="29"/>
        <v>0</v>
      </c>
    </row>
    <row r="172" spans="1:7" ht="15.75" x14ac:dyDescent="0.25">
      <c r="A172" s="4">
        <v>25</v>
      </c>
      <c r="B172" s="3" t="s">
        <v>29</v>
      </c>
      <c r="C172" s="16">
        <f t="shared" si="32"/>
        <v>1.5</v>
      </c>
      <c r="D172" s="2">
        <v>1.77</v>
      </c>
      <c r="E172" s="4">
        <v>5</v>
      </c>
      <c r="F172" s="20"/>
      <c r="G172" s="20">
        <f t="shared" si="29"/>
        <v>0</v>
      </c>
    </row>
    <row r="173" spans="1:7" ht="15.75" x14ac:dyDescent="0.25">
      <c r="A173" s="4">
        <v>45</v>
      </c>
      <c r="B173" s="3" t="s">
        <v>7</v>
      </c>
      <c r="C173" s="16">
        <f t="shared" si="32"/>
        <v>1.8898305084745763</v>
      </c>
      <c r="D173" s="2">
        <v>2.23</v>
      </c>
      <c r="E173" s="4">
        <v>15</v>
      </c>
      <c r="F173" s="20"/>
      <c r="G173" s="20">
        <f t="shared" si="29"/>
        <v>0</v>
      </c>
    </row>
    <row r="174" spans="1:7" ht="15.75" x14ac:dyDescent="0.25">
      <c r="A174" s="4">
        <v>50</v>
      </c>
      <c r="B174" s="3" t="s">
        <v>30</v>
      </c>
      <c r="C174" s="16">
        <f t="shared" si="32"/>
        <v>1.9830508474576272</v>
      </c>
      <c r="D174" s="2">
        <v>2.34</v>
      </c>
      <c r="E174" s="4">
        <v>15</v>
      </c>
      <c r="F174" s="20"/>
      <c r="G174" s="20">
        <f t="shared" si="29"/>
        <v>0</v>
      </c>
    </row>
    <row r="175" spans="1:7" ht="15.75" x14ac:dyDescent="0.25">
      <c r="A175" s="4"/>
      <c r="B175" s="7" t="s">
        <v>8</v>
      </c>
      <c r="C175" s="2"/>
      <c r="D175" s="2"/>
      <c r="E175" s="4"/>
      <c r="F175" s="20"/>
      <c r="G175" s="20"/>
    </row>
    <row r="176" spans="1:7" ht="15.75" x14ac:dyDescent="0.25">
      <c r="A176" s="4">
        <v>250</v>
      </c>
      <c r="B176" s="3" t="s">
        <v>31</v>
      </c>
      <c r="C176" s="16">
        <f t="shared" ref="C176" si="33">D176/1.18</f>
        <v>9.3220338983050848</v>
      </c>
      <c r="D176" s="2">
        <v>11</v>
      </c>
      <c r="E176" s="4">
        <v>55</v>
      </c>
      <c r="F176" s="20"/>
      <c r="G176" s="20">
        <f t="shared" si="29"/>
        <v>0</v>
      </c>
    </row>
    <row r="177" spans="1:7" ht="15.75" x14ac:dyDescent="0.25">
      <c r="A177" s="23">
        <v>250</v>
      </c>
      <c r="B177" s="24" t="s">
        <v>86</v>
      </c>
      <c r="C177" s="25">
        <v>53.8</v>
      </c>
      <c r="D177" s="26">
        <v>63.5</v>
      </c>
      <c r="E177" s="4">
        <v>195</v>
      </c>
      <c r="F177" s="20"/>
      <c r="G177" s="20">
        <f t="shared" si="29"/>
        <v>0</v>
      </c>
    </row>
    <row r="178" spans="1:7" ht="15.75" x14ac:dyDescent="0.25">
      <c r="A178" s="4"/>
      <c r="B178" s="14" t="s">
        <v>82</v>
      </c>
      <c r="C178" s="16">
        <f t="shared" ref="C178" si="34">D178/1.18</f>
        <v>0</v>
      </c>
      <c r="D178" s="2"/>
      <c r="E178" s="4">
        <v>50</v>
      </c>
      <c r="F178" s="20"/>
      <c r="G178" s="20">
        <f t="shared" si="29"/>
        <v>0</v>
      </c>
    </row>
    <row r="179" spans="1:7" ht="15.75" x14ac:dyDescent="0.25">
      <c r="A179" s="44"/>
      <c r="B179" s="48" t="s">
        <v>97</v>
      </c>
      <c r="C179" s="45"/>
      <c r="D179" s="46"/>
      <c r="E179" s="46">
        <f>SUM(E139:E178)</f>
        <v>2600</v>
      </c>
      <c r="F179" s="47"/>
      <c r="G179" s="47">
        <f>SUM(G139:G178)</f>
        <v>0</v>
      </c>
    </row>
    <row r="180" spans="1:7" ht="15.75" x14ac:dyDescent="0.25">
      <c r="A180" s="9"/>
      <c r="B180" s="9"/>
      <c r="C180" s="9"/>
      <c r="D180" s="9"/>
      <c r="E180" s="9"/>
      <c r="F180" s="9"/>
      <c r="G180" s="35"/>
    </row>
    <row r="181" spans="1:7" ht="18.75" x14ac:dyDescent="0.3">
      <c r="A181" s="9"/>
      <c r="B181" s="13" t="s">
        <v>9</v>
      </c>
      <c r="C181" s="49"/>
      <c r="D181" s="49"/>
      <c r="E181" s="49"/>
      <c r="F181" s="49"/>
      <c r="G181" s="49"/>
    </row>
    <row r="182" spans="1:7" ht="18.75" x14ac:dyDescent="0.3">
      <c r="A182" s="9"/>
      <c r="B182" s="13" t="s">
        <v>84</v>
      </c>
      <c r="C182" s="9"/>
      <c r="D182" s="9"/>
      <c r="E182" s="9"/>
      <c r="F182" s="9"/>
      <c r="G182" s="9"/>
    </row>
    <row r="183" spans="1:7" ht="18.75" x14ac:dyDescent="0.3">
      <c r="A183" s="9"/>
      <c r="B183" s="13" t="s">
        <v>90</v>
      </c>
      <c r="C183" s="9"/>
      <c r="D183" s="9"/>
      <c r="E183" s="9"/>
      <c r="F183" s="9"/>
      <c r="G183" s="9"/>
    </row>
    <row r="184" spans="1:7" ht="18.75" x14ac:dyDescent="0.3">
      <c r="A184" s="9"/>
      <c r="B184" s="13" t="s">
        <v>93</v>
      </c>
      <c r="C184" s="9"/>
      <c r="D184" s="9"/>
      <c r="E184" s="9"/>
      <c r="F184" s="9"/>
      <c r="G184" s="9"/>
    </row>
    <row r="185" spans="1:7" s="33" customFormat="1" ht="15" x14ac:dyDescent="0.25">
      <c r="A185" s="31"/>
      <c r="B185" s="31"/>
      <c r="C185" s="32"/>
      <c r="D185" s="31"/>
      <c r="E185" s="31"/>
      <c r="F185" s="31"/>
      <c r="G185" s="31"/>
    </row>
    <row r="186" spans="1:7" ht="31.5" customHeight="1" x14ac:dyDescent="0.2">
      <c r="A186" s="52" t="s">
        <v>92</v>
      </c>
      <c r="B186" s="50" t="s">
        <v>49</v>
      </c>
      <c r="C186" s="50" t="s">
        <v>50</v>
      </c>
      <c r="D186" s="50" t="s">
        <v>83</v>
      </c>
      <c r="E186" s="50" t="s">
        <v>0</v>
      </c>
      <c r="F186" s="50" t="s">
        <v>95</v>
      </c>
      <c r="G186" s="50" t="s">
        <v>96</v>
      </c>
    </row>
    <row r="187" spans="1:7" x14ac:dyDescent="0.2">
      <c r="A187" s="53"/>
      <c r="B187" s="51"/>
      <c r="C187" s="51"/>
      <c r="D187" s="51"/>
      <c r="E187" s="51"/>
      <c r="F187" s="51"/>
      <c r="G187" s="51"/>
    </row>
    <row r="188" spans="1:7" ht="15.75" x14ac:dyDescent="0.25">
      <c r="A188" s="4"/>
      <c r="B188" s="15" t="s">
        <v>32</v>
      </c>
      <c r="C188" s="4"/>
      <c r="D188" s="3"/>
      <c r="E188" s="3"/>
      <c r="F188" s="20"/>
      <c r="G188" s="3"/>
    </row>
    <row r="189" spans="1:7" ht="15.75" x14ac:dyDescent="0.25">
      <c r="A189" s="4">
        <v>25</v>
      </c>
      <c r="B189" s="14" t="s">
        <v>33</v>
      </c>
      <c r="C189" s="2">
        <f>D189/1.18</f>
        <v>17.5</v>
      </c>
      <c r="D189" s="2">
        <v>20.65</v>
      </c>
      <c r="E189" s="4">
        <v>115</v>
      </c>
      <c r="F189" s="20"/>
      <c r="G189" s="3">
        <f>E189*F189</f>
        <v>0</v>
      </c>
    </row>
    <row r="190" spans="1:7" ht="15.75" x14ac:dyDescent="0.25">
      <c r="A190" s="4">
        <v>25</v>
      </c>
      <c r="B190" s="14" t="s">
        <v>35</v>
      </c>
      <c r="C190" s="2">
        <f t="shared" ref="C190:C192" si="35">D190/1.18</f>
        <v>42.025423728813564</v>
      </c>
      <c r="D190" s="2">
        <v>49.59</v>
      </c>
      <c r="E190" s="4">
        <v>195</v>
      </c>
      <c r="F190" s="20"/>
      <c r="G190" s="3">
        <f t="shared" ref="G190:G232" si="36">E190*F190</f>
        <v>0</v>
      </c>
    </row>
    <row r="191" spans="1:7" ht="15.75" x14ac:dyDescent="0.25">
      <c r="A191" s="4">
        <v>25</v>
      </c>
      <c r="B191" s="3" t="s">
        <v>37</v>
      </c>
      <c r="C191" s="2">
        <f t="shared" si="35"/>
        <v>14.016949152542374</v>
      </c>
      <c r="D191" s="2">
        <v>16.54</v>
      </c>
      <c r="E191" s="4">
        <v>60</v>
      </c>
      <c r="F191" s="20"/>
      <c r="G191" s="3">
        <f t="shared" si="36"/>
        <v>0</v>
      </c>
    </row>
    <row r="192" spans="1:7" ht="15.75" x14ac:dyDescent="0.25">
      <c r="A192" s="4">
        <v>50</v>
      </c>
      <c r="B192" s="3" t="s">
        <v>38</v>
      </c>
      <c r="C192" s="2">
        <f t="shared" si="35"/>
        <v>56.440677966101696</v>
      </c>
      <c r="D192" s="2">
        <v>66.599999999999994</v>
      </c>
      <c r="E192" s="4">
        <v>180</v>
      </c>
      <c r="F192" s="20"/>
      <c r="G192" s="3">
        <f t="shared" si="36"/>
        <v>0</v>
      </c>
    </row>
    <row r="193" spans="1:7" ht="15.75" x14ac:dyDescent="0.25">
      <c r="A193" s="4"/>
      <c r="B193" s="15" t="s">
        <v>39</v>
      </c>
      <c r="C193" s="2"/>
      <c r="D193" s="2"/>
      <c r="E193" s="3"/>
      <c r="F193" s="20"/>
      <c r="G193" s="3"/>
    </row>
    <row r="194" spans="1:7" ht="15.75" x14ac:dyDescent="0.25">
      <c r="A194" s="4" t="s">
        <v>40</v>
      </c>
      <c r="B194" s="14" t="s">
        <v>41</v>
      </c>
      <c r="C194" s="16">
        <f t="shared" ref="C194:C195" si="37">D194/1.18</f>
        <v>77.211864406779668</v>
      </c>
      <c r="D194" s="2">
        <v>91.11</v>
      </c>
      <c r="E194" s="4">
        <v>285</v>
      </c>
      <c r="F194" s="20"/>
      <c r="G194" s="3">
        <f t="shared" si="36"/>
        <v>0</v>
      </c>
    </row>
    <row r="195" spans="1:7" ht="15.75" x14ac:dyDescent="0.25">
      <c r="A195" s="4" t="s">
        <v>40</v>
      </c>
      <c r="B195" s="14" t="s">
        <v>42</v>
      </c>
      <c r="C195" s="16">
        <f t="shared" si="37"/>
        <v>18.533898305084747</v>
      </c>
      <c r="D195" s="2">
        <v>21.87</v>
      </c>
      <c r="E195" s="4">
        <v>115</v>
      </c>
      <c r="F195" s="20"/>
      <c r="G195" s="3">
        <f t="shared" si="36"/>
        <v>0</v>
      </c>
    </row>
    <row r="196" spans="1:7" ht="15.75" x14ac:dyDescent="0.25">
      <c r="A196" s="4"/>
      <c r="B196" s="15" t="s">
        <v>51</v>
      </c>
      <c r="C196" s="2"/>
      <c r="D196" s="2"/>
      <c r="E196" s="4"/>
      <c r="F196" s="20"/>
      <c r="G196" s="3"/>
    </row>
    <row r="197" spans="1:7" ht="15.75" x14ac:dyDescent="0.25">
      <c r="A197" s="4">
        <v>50</v>
      </c>
      <c r="B197" s="14" t="s">
        <v>52</v>
      </c>
      <c r="C197" s="16">
        <f t="shared" ref="C197" si="38">D197/1.18</f>
        <v>14.288135593220339</v>
      </c>
      <c r="D197" s="2">
        <v>16.86</v>
      </c>
      <c r="E197" s="4">
        <v>60</v>
      </c>
      <c r="F197" s="20"/>
      <c r="G197" s="3">
        <f t="shared" si="36"/>
        <v>0</v>
      </c>
    </row>
    <row r="198" spans="1:7" ht="15.75" x14ac:dyDescent="0.25">
      <c r="A198" s="4"/>
      <c r="B198" s="15" t="s">
        <v>59</v>
      </c>
      <c r="C198" s="2"/>
      <c r="D198" s="2"/>
      <c r="E198" s="4"/>
      <c r="F198" s="20"/>
      <c r="G198" s="3"/>
    </row>
    <row r="199" spans="1:7" ht="15.75" x14ac:dyDescent="0.25">
      <c r="A199" s="4">
        <v>50</v>
      </c>
      <c r="B199" s="14" t="s">
        <v>60</v>
      </c>
      <c r="C199" s="16">
        <f t="shared" ref="C199:C201" si="39">D199/1.18</f>
        <v>4.3813559322033901</v>
      </c>
      <c r="D199" s="2">
        <v>5.17</v>
      </c>
      <c r="E199" s="4">
        <v>35</v>
      </c>
      <c r="F199" s="20"/>
      <c r="G199" s="3">
        <f t="shared" si="36"/>
        <v>0</v>
      </c>
    </row>
    <row r="200" spans="1:7" ht="15.75" x14ac:dyDescent="0.25">
      <c r="A200" s="4">
        <v>50</v>
      </c>
      <c r="B200" s="14" t="s">
        <v>61</v>
      </c>
      <c r="C200" s="16">
        <f t="shared" si="39"/>
        <v>4.6694915254237293</v>
      </c>
      <c r="D200" s="2">
        <v>5.51</v>
      </c>
      <c r="E200" s="4">
        <v>35</v>
      </c>
      <c r="F200" s="20"/>
      <c r="G200" s="3">
        <f t="shared" si="36"/>
        <v>0</v>
      </c>
    </row>
    <row r="201" spans="1:7" ht="15.75" x14ac:dyDescent="0.25">
      <c r="A201" s="4">
        <v>50</v>
      </c>
      <c r="B201" s="14" t="s">
        <v>62</v>
      </c>
      <c r="C201" s="16">
        <f t="shared" si="39"/>
        <v>12.5</v>
      </c>
      <c r="D201" s="2">
        <v>14.75</v>
      </c>
      <c r="E201" s="4">
        <v>65</v>
      </c>
      <c r="F201" s="20"/>
      <c r="G201" s="3">
        <f t="shared" si="36"/>
        <v>0</v>
      </c>
    </row>
    <row r="202" spans="1:7" ht="15.75" x14ac:dyDescent="0.25">
      <c r="A202" s="4">
        <v>25</v>
      </c>
      <c r="B202" s="14" t="s">
        <v>64</v>
      </c>
      <c r="C202" s="16">
        <f>D202/1.18</f>
        <v>12.90677966101695</v>
      </c>
      <c r="D202" s="2">
        <v>15.23</v>
      </c>
      <c r="E202" s="4">
        <v>55</v>
      </c>
      <c r="F202" s="20"/>
      <c r="G202" s="3">
        <f t="shared" si="36"/>
        <v>0</v>
      </c>
    </row>
    <row r="203" spans="1:7" ht="15.75" x14ac:dyDescent="0.25">
      <c r="A203" s="4"/>
      <c r="B203" s="15" t="s">
        <v>65</v>
      </c>
      <c r="C203" s="39"/>
      <c r="D203" s="20"/>
      <c r="E203" s="4"/>
      <c r="F203" s="20"/>
      <c r="G203" s="3"/>
    </row>
    <row r="204" spans="1:7" ht="15.75" x14ac:dyDescent="0.25">
      <c r="A204" s="4">
        <v>50</v>
      </c>
      <c r="B204" s="14" t="s">
        <v>67</v>
      </c>
      <c r="C204" s="16">
        <f t="shared" ref="C204:C205" si="40">D204/1.18</f>
        <v>6.6864406779661021</v>
      </c>
      <c r="D204" s="2">
        <v>7.89</v>
      </c>
      <c r="E204" s="4">
        <v>35</v>
      </c>
      <c r="F204" s="20"/>
      <c r="G204" s="3">
        <f t="shared" si="36"/>
        <v>0</v>
      </c>
    </row>
    <row r="205" spans="1:7" ht="15.75" x14ac:dyDescent="0.25">
      <c r="A205" s="4">
        <v>50</v>
      </c>
      <c r="B205" s="14" t="s">
        <v>68</v>
      </c>
      <c r="C205" s="16">
        <f t="shared" si="40"/>
        <v>6.6864406779661021</v>
      </c>
      <c r="D205" s="2">
        <v>7.89</v>
      </c>
      <c r="E205" s="4">
        <v>35</v>
      </c>
      <c r="F205" s="20"/>
      <c r="G205" s="3">
        <f t="shared" si="36"/>
        <v>0</v>
      </c>
    </row>
    <row r="206" spans="1:7" ht="15.75" x14ac:dyDescent="0.25">
      <c r="A206" s="4">
        <v>50</v>
      </c>
      <c r="B206" s="14" t="s">
        <v>69</v>
      </c>
      <c r="C206" s="16">
        <f t="shared" ref="C206" si="41">D206/1.18</f>
        <v>6.6864406779661021</v>
      </c>
      <c r="D206" s="2">
        <v>7.89</v>
      </c>
      <c r="E206" s="4">
        <v>35</v>
      </c>
      <c r="F206" s="20"/>
      <c r="G206" s="3">
        <f t="shared" si="36"/>
        <v>0</v>
      </c>
    </row>
    <row r="207" spans="1:7" ht="15.75" x14ac:dyDescent="0.25">
      <c r="A207" s="4" t="s">
        <v>71</v>
      </c>
      <c r="B207" s="14" t="s">
        <v>89</v>
      </c>
      <c r="C207" s="16">
        <f>D207/1.18</f>
        <v>19.576271186440682</v>
      </c>
      <c r="D207" s="2">
        <v>23.1</v>
      </c>
      <c r="E207" s="4">
        <v>100</v>
      </c>
      <c r="F207" s="20"/>
      <c r="G207" s="3">
        <f t="shared" si="36"/>
        <v>0</v>
      </c>
    </row>
    <row r="208" spans="1:7" ht="15.75" x14ac:dyDescent="0.25">
      <c r="A208" s="4"/>
      <c r="B208" s="15" t="s">
        <v>1</v>
      </c>
      <c r="C208" s="2"/>
      <c r="D208" s="2"/>
      <c r="E208" s="4"/>
      <c r="F208" s="20"/>
      <c r="G208" s="3"/>
    </row>
    <row r="209" spans="1:7" ht="15.75" x14ac:dyDescent="0.25">
      <c r="A209" s="4">
        <v>50</v>
      </c>
      <c r="B209" s="3" t="s">
        <v>11</v>
      </c>
      <c r="C209" s="16">
        <f t="shared" ref="C209:C214" si="42">D209/1.18</f>
        <v>17.991525423728813</v>
      </c>
      <c r="D209" s="2">
        <v>21.23</v>
      </c>
      <c r="E209" s="4">
        <v>70</v>
      </c>
      <c r="F209" s="20"/>
      <c r="G209" s="3">
        <f t="shared" si="36"/>
        <v>0</v>
      </c>
    </row>
    <row r="210" spans="1:7" ht="15.75" x14ac:dyDescent="0.25">
      <c r="A210" s="4">
        <v>50</v>
      </c>
      <c r="B210" s="3" t="s">
        <v>12</v>
      </c>
      <c r="C210" s="16">
        <f t="shared" si="42"/>
        <v>11.271186440677967</v>
      </c>
      <c r="D210" s="2">
        <v>13.3</v>
      </c>
      <c r="E210" s="4">
        <v>70</v>
      </c>
      <c r="F210" s="20"/>
      <c r="G210" s="3">
        <f t="shared" si="36"/>
        <v>0</v>
      </c>
    </row>
    <row r="211" spans="1:7" ht="15.75" x14ac:dyDescent="0.25">
      <c r="A211" s="4"/>
      <c r="B211" s="15" t="s">
        <v>73</v>
      </c>
      <c r="C211" s="16"/>
      <c r="D211" s="2"/>
      <c r="E211" s="4"/>
      <c r="F211" s="20"/>
      <c r="G211" s="3"/>
    </row>
    <row r="212" spans="1:7" ht="15.75" x14ac:dyDescent="0.25">
      <c r="A212" s="4">
        <v>100</v>
      </c>
      <c r="B212" s="3" t="s">
        <v>14</v>
      </c>
      <c r="C212" s="16">
        <f t="shared" si="42"/>
        <v>33.050847457627121</v>
      </c>
      <c r="D212" s="2">
        <v>39</v>
      </c>
      <c r="E212" s="4">
        <v>185</v>
      </c>
      <c r="F212" s="20"/>
      <c r="G212" s="3">
        <f t="shared" si="36"/>
        <v>0</v>
      </c>
    </row>
    <row r="213" spans="1:7" ht="15.75" x14ac:dyDescent="0.25">
      <c r="A213" s="4" t="s">
        <v>91</v>
      </c>
      <c r="B213" s="14" t="s">
        <v>77</v>
      </c>
      <c r="C213" s="16">
        <f t="shared" si="42"/>
        <v>63.059322033898304</v>
      </c>
      <c r="D213" s="8">
        <v>74.41</v>
      </c>
      <c r="E213" s="4">
        <v>225</v>
      </c>
      <c r="F213" s="20"/>
      <c r="G213" s="3">
        <f t="shared" si="36"/>
        <v>0</v>
      </c>
    </row>
    <row r="214" spans="1:7" ht="15.75" x14ac:dyDescent="0.25">
      <c r="A214" s="4">
        <v>100</v>
      </c>
      <c r="B214" s="14" t="s">
        <v>78</v>
      </c>
      <c r="C214" s="16">
        <f t="shared" si="42"/>
        <v>48.228813559322035</v>
      </c>
      <c r="D214" s="2">
        <v>56.91</v>
      </c>
      <c r="E214" s="4">
        <v>370</v>
      </c>
      <c r="F214" s="20"/>
      <c r="G214" s="3">
        <f t="shared" si="36"/>
        <v>0</v>
      </c>
    </row>
    <row r="215" spans="1:7" ht="15.75" x14ac:dyDescent="0.25">
      <c r="A215" s="10"/>
      <c r="B215" s="15" t="s">
        <v>2</v>
      </c>
      <c r="C215" s="2"/>
      <c r="D215" s="2"/>
      <c r="E215" s="4"/>
      <c r="F215" s="20"/>
      <c r="G215" s="3"/>
    </row>
    <row r="216" spans="1:7" ht="15.75" x14ac:dyDescent="0.25">
      <c r="A216" s="4">
        <v>150</v>
      </c>
      <c r="B216" s="14" t="s">
        <v>79</v>
      </c>
      <c r="C216" s="16">
        <f t="shared" ref="C216" si="43">D216/1.18</f>
        <v>4.9661016949152543</v>
      </c>
      <c r="D216" s="2">
        <v>5.86</v>
      </c>
      <c r="E216" s="4">
        <v>60</v>
      </c>
      <c r="F216" s="20"/>
      <c r="G216" s="3">
        <f t="shared" si="36"/>
        <v>0</v>
      </c>
    </row>
    <row r="217" spans="1:7" ht="15.75" x14ac:dyDescent="0.25">
      <c r="A217" s="4">
        <v>75</v>
      </c>
      <c r="B217" s="14" t="s">
        <v>80</v>
      </c>
      <c r="C217" s="16">
        <f t="shared" ref="C217" si="44">D217/1.18</f>
        <v>14.033898305084746</v>
      </c>
      <c r="D217" s="2">
        <v>16.559999999999999</v>
      </c>
      <c r="E217" s="4">
        <v>60</v>
      </c>
      <c r="F217" s="20"/>
      <c r="G217" s="3">
        <f t="shared" si="36"/>
        <v>0</v>
      </c>
    </row>
    <row r="218" spans="1:7" ht="15.75" x14ac:dyDescent="0.25">
      <c r="A218" s="10"/>
      <c r="B218" s="15" t="s">
        <v>3</v>
      </c>
      <c r="C218" s="2"/>
      <c r="D218" s="2"/>
      <c r="E218" s="4"/>
      <c r="F218" s="20"/>
      <c r="G218" s="3"/>
    </row>
    <row r="219" spans="1:7" ht="15.75" x14ac:dyDescent="0.25">
      <c r="A219" s="4">
        <v>30</v>
      </c>
      <c r="B219" s="3" t="s">
        <v>21</v>
      </c>
      <c r="C219" s="16">
        <f t="shared" ref="C219:C220" si="45">D219/1.18</f>
        <v>3.6101694915254239</v>
      </c>
      <c r="D219" s="2">
        <v>4.26</v>
      </c>
      <c r="E219" s="4">
        <v>25</v>
      </c>
      <c r="F219" s="20"/>
      <c r="G219" s="3">
        <f t="shared" si="36"/>
        <v>0</v>
      </c>
    </row>
    <row r="220" spans="1:7" ht="15.75" x14ac:dyDescent="0.25">
      <c r="A220" s="4">
        <v>30</v>
      </c>
      <c r="B220" s="3" t="s">
        <v>25</v>
      </c>
      <c r="C220" s="16">
        <f t="shared" si="45"/>
        <v>2.2542372881355934</v>
      </c>
      <c r="D220" s="2">
        <v>2.66</v>
      </c>
      <c r="E220" s="4">
        <v>35</v>
      </c>
      <c r="F220" s="20"/>
      <c r="G220" s="3">
        <f t="shared" si="36"/>
        <v>0</v>
      </c>
    </row>
    <row r="221" spans="1:7" ht="15.75" x14ac:dyDescent="0.25">
      <c r="A221" s="4">
        <v>30</v>
      </c>
      <c r="B221" s="3" t="s">
        <v>24</v>
      </c>
      <c r="C221" s="16">
        <f t="shared" ref="C221:C222" si="46">D221/1.18</f>
        <v>2.8305084745762712</v>
      </c>
      <c r="D221" s="2">
        <v>3.34</v>
      </c>
      <c r="E221" s="4">
        <v>35</v>
      </c>
      <c r="F221" s="20"/>
      <c r="G221" s="3">
        <f t="shared" si="36"/>
        <v>0</v>
      </c>
    </row>
    <row r="222" spans="1:7" ht="15.75" x14ac:dyDescent="0.25">
      <c r="A222" s="4">
        <v>30</v>
      </c>
      <c r="B222" s="3" t="s">
        <v>26</v>
      </c>
      <c r="C222" s="16">
        <f t="shared" si="46"/>
        <v>6.8135593220338979</v>
      </c>
      <c r="D222" s="2">
        <v>8.0399999999999991</v>
      </c>
      <c r="E222" s="4">
        <v>35</v>
      </c>
      <c r="F222" s="20"/>
      <c r="G222" s="3">
        <f t="shared" si="36"/>
        <v>0</v>
      </c>
    </row>
    <row r="223" spans="1:7" ht="15.75" x14ac:dyDescent="0.25">
      <c r="A223" s="10"/>
      <c r="B223" s="15" t="s">
        <v>5</v>
      </c>
      <c r="C223" s="2"/>
      <c r="D223" s="2"/>
      <c r="E223" s="4"/>
      <c r="F223" s="20"/>
      <c r="G223" s="3"/>
    </row>
    <row r="224" spans="1:7" ht="15.75" x14ac:dyDescent="0.25">
      <c r="A224" s="4">
        <v>325</v>
      </c>
      <c r="B224" s="14" t="s">
        <v>27</v>
      </c>
      <c r="C224" s="16">
        <v>37.369999999999997</v>
      </c>
      <c r="D224" s="2">
        <v>44.1</v>
      </c>
      <c r="E224" s="4">
        <v>200</v>
      </c>
      <c r="F224" s="20"/>
      <c r="G224" s="3">
        <f t="shared" si="36"/>
        <v>0</v>
      </c>
    </row>
    <row r="225" spans="1:7" ht="15.75" x14ac:dyDescent="0.25">
      <c r="A225" s="4"/>
      <c r="B225" s="7" t="s">
        <v>4</v>
      </c>
      <c r="C225" s="2"/>
      <c r="D225" s="2"/>
      <c r="E225" s="4"/>
      <c r="F225" s="20"/>
      <c r="G225" s="3"/>
    </row>
    <row r="226" spans="1:7" ht="15.75" x14ac:dyDescent="0.25">
      <c r="A226" s="4">
        <v>40</v>
      </c>
      <c r="B226" s="3" t="s">
        <v>28</v>
      </c>
      <c r="C226" s="16">
        <f t="shared" ref="C226:C228" si="47">D226/1.18</f>
        <v>1.3898305084745763</v>
      </c>
      <c r="D226" s="2">
        <v>1.64</v>
      </c>
      <c r="E226" s="4">
        <v>5</v>
      </c>
      <c r="F226" s="20"/>
      <c r="G226" s="3">
        <f t="shared" si="36"/>
        <v>0</v>
      </c>
    </row>
    <row r="227" spans="1:7" ht="15.75" x14ac:dyDescent="0.25">
      <c r="A227" s="4">
        <v>25</v>
      </c>
      <c r="B227" s="3" t="s">
        <v>29</v>
      </c>
      <c r="C227" s="16">
        <f t="shared" si="47"/>
        <v>1.5</v>
      </c>
      <c r="D227" s="2">
        <v>1.77</v>
      </c>
      <c r="E227" s="4">
        <v>5</v>
      </c>
      <c r="F227" s="20"/>
      <c r="G227" s="3">
        <f t="shared" si="36"/>
        <v>0</v>
      </c>
    </row>
    <row r="228" spans="1:7" ht="15.75" x14ac:dyDescent="0.25">
      <c r="A228" s="4">
        <v>50</v>
      </c>
      <c r="B228" s="3" t="s">
        <v>30</v>
      </c>
      <c r="C228" s="16">
        <f t="shared" si="47"/>
        <v>1.9830508474576272</v>
      </c>
      <c r="D228" s="2">
        <v>2.34</v>
      </c>
      <c r="E228" s="4">
        <v>15</v>
      </c>
      <c r="F228" s="20"/>
      <c r="G228" s="3">
        <f t="shared" si="36"/>
        <v>0</v>
      </c>
    </row>
    <row r="229" spans="1:7" ht="15.75" x14ac:dyDescent="0.25">
      <c r="A229" s="4"/>
      <c r="B229" s="7" t="s">
        <v>8</v>
      </c>
      <c r="C229" s="2"/>
      <c r="D229" s="2"/>
      <c r="E229" s="4"/>
      <c r="F229" s="20"/>
      <c r="G229" s="3"/>
    </row>
    <row r="230" spans="1:7" ht="15.75" x14ac:dyDescent="0.25">
      <c r="A230" s="4">
        <v>250</v>
      </c>
      <c r="B230" s="3" t="s">
        <v>31</v>
      </c>
      <c r="C230" s="16">
        <f t="shared" ref="C230" si="48">D230/1.18</f>
        <v>9.3220338983050848</v>
      </c>
      <c r="D230" s="2">
        <v>11</v>
      </c>
      <c r="E230" s="4">
        <v>55</v>
      </c>
      <c r="F230" s="20"/>
      <c r="G230" s="3">
        <f t="shared" si="36"/>
        <v>0</v>
      </c>
    </row>
    <row r="231" spans="1:7" ht="15.75" x14ac:dyDescent="0.25">
      <c r="A231" s="23">
        <v>250</v>
      </c>
      <c r="B231" s="24" t="s">
        <v>86</v>
      </c>
      <c r="C231" s="27">
        <v>53.8</v>
      </c>
      <c r="D231" s="26">
        <v>63.5</v>
      </c>
      <c r="E231" s="4">
        <v>195</v>
      </c>
      <c r="F231" s="20"/>
      <c r="G231" s="3">
        <f t="shared" si="36"/>
        <v>0</v>
      </c>
    </row>
    <row r="232" spans="1:7" ht="15.75" x14ac:dyDescent="0.25">
      <c r="A232" s="4"/>
      <c r="B232" s="14" t="s">
        <v>82</v>
      </c>
      <c r="C232" s="16">
        <f t="shared" ref="C232" si="49">D232/1.18</f>
        <v>0</v>
      </c>
      <c r="D232" s="2"/>
      <c r="E232" s="4">
        <v>50</v>
      </c>
      <c r="F232" s="20"/>
      <c r="G232" s="3">
        <f t="shared" si="36"/>
        <v>0</v>
      </c>
    </row>
    <row r="233" spans="1:7" ht="15.75" x14ac:dyDescent="0.25">
      <c r="A233" s="44"/>
      <c r="B233" s="48" t="s">
        <v>97</v>
      </c>
      <c r="C233" s="45"/>
      <c r="D233" s="46"/>
      <c r="E233" s="46">
        <f>SUM(E188:E232)</f>
        <v>3100</v>
      </c>
      <c r="F233" s="47"/>
      <c r="G233" s="47">
        <f>SUM(G189:G232)</f>
        <v>0</v>
      </c>
    </row>
    <row r="234" spans="1:7" ht="15.75" x14ac:dyDescent="0.25">
      <c r="A234" s="9"/>
      <c r="B234" s="9"/>
      <c r="C234" s="6"/>
      <c r="D234" s="9"/>
      <c r="E234" s="9"/>
      <c r="F234" s="9"/>
      <c r="G234" s="9"/>
    </row>
    <row r="235" spans="1:7" ht="15.75" x14ac:dyDescent="0.25">
      <c r="A235" s="9"/>
      <c r="B235" s="9"/>
      <c r="C235" s="9"/>
      <c r="D235" s="9"/>
      <c r="E235" s="9"/>
      <c r="F235" s="28"/>
      <c r="G235" s="9"/>
    </row>
  </sheetData>
  <mergeCells count="31">
    <mergeCell ref="A186:A187"/>
    <mergeCell ref="C181:G181"/>
    <mergeCell ref="C2:F2"/>
    <mergeCell ref="E88:E89"/>
    <mergeCell ref="F6:F7"/>
    <mergeCell ref="C131:G131"/>
    <mergeCell ref="E136:E137"/>
    <mergeCell ref="D136:D137"/>
    <mergeCell ref="B88:B89"/>
    <mergeCell ref="C88:C89"/>
    <mergeCell ref="D88:D89"/>
    <mergeCell ref="E186:E187"/>
    <mergeCell ref="D186:D187"/>
    <mergeCell ref="C186:C187"/>
    <mergeCell ref="B186:B187"/>
    <mergeCell ref="F186:F187"/>
    <mergeCell ref="G186:G187"/>
    <mergeCell ref="A6:A7"/>
    <mergeCell ref="C136:C137"/>
    <mergeCell ref="B136:B137"/>
    <mergeCell ref="E6:E7"/>
    <mergeCell ref="D6:D7"/>
    <mergeCell ref="C6:C7"/>
    <mergeCell ref="B6:B7"/>
    <mergeCell ref="G6:G7"/>
    <mergeCell ref="F88:F89"/>
    <mergeCell ref="G88:G89"/>
    <mergeCell ref="F136:F137"/>
    <mergeCell ref="G136:G137"/>
    <mergeCell ref="A136:A137"/>
    <mergeCell ref="A88:A89"/>
  </mergeCells>
  <pageMargins left="0.18" right="0.16" top="0.47244094488188981" bottom="0.46" header="0.31496062992125984" footer="0.31496062992125984"/>
  <pageSetup paperSize="9" scale="72" orientation="portrait" r:id="rId1"/>
  <rowBreaks count="1" manualBreakCount="1">
    <brk id="60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мангальное</vt:lpstr>
      <vt:lpstr>мангальное!Область_печати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Логвинова Кристина</cp:lastModifiedBy>
  <cp:lastPrinted>2013-12-12T13:41:55Z</cp:lastPrinted>
  <dcterms:created xsi:type="dcterms:W3CDTF">1996-10-08T23:32:33Z</dcterms:created>
  <dcterms:modified xsi:type="dcterms:W3CDTF">2014-01-10T07:24:19Z</dcterms:modified>
</cp:coreProperties>
</file>