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-120" yWindow="-120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4" i="1"/>
  <c r="G75"/>
  <c r="G78"/>
  <c r="G76"/>
  <c r="G77"/>
  <c r="G79"/>
  <c r="G80"/>
  <c r="G81"/>
  <c r="G82"/>
  <c r="G83"/>
  <c r="G84"/>
  <c r="G85"/>
  <c r="G86"/>
  <c r="G48"/>
  <c r="G49"/>
  <c r="G50"/>
  <c r="G57" s="1"/>
  <c r="G51"/>
  <c r="G52"/>
  <c r="G53"/>
  <c r="G54"/>
  <c r="G55"/>
  <c r="G56"/>
  <c r="G33"/>
  <c r="G35"/>
  <c r="G24"/>
  <c r="G25"/>
  <c r="G26"/>
  <c r="G27"/>
  <c r="G28"/>
  <c r="G29"/>
  <c r="G30"/>
  <c r="G31"/>
  <c r="G32"/>
  <c r="G34"/>
  <c r="G36"/>
  <c r="G7"/>
  <c r="G8"/>
  <c r="G9"/>
  <c r="G11"/>
  <c r="G10"/>
  <c r="G12"/>
  <c r="G13"/>
  <c r="G14"/>
  <c r="G15"/>
  <c r="G16"/>
  <c r="G17"/>
  <c r="G18"/>
  <c r="G19"/>
  <c r="G20"/>
  <c r="G21"/>
  <c r="G39"/>
  <c r="G46" s="1"/>
  <c r="G40"/>
  <c r="G41"/>
  <c r="G42"/>
  <c r="G43"/>
  <c r="G44"/>
  <c r="G45"/>
  <c r="G59"/>
  <c r="G60"/>
  <c r="G61"/>
  <c r="G62"/>
  <c r="G63"/>
  <c r="G64"/>
  <c r="G65"/>
  <c r="G66"/>
  <c r="G67"/>
  <c r="G68"/>
  <c r="G70"/>
  <c r="G72" s="1"/>
  <c r="G71"/>
  <c r="A75"/>
  <c r="F51"/>
  <c r="F54"/>
  <c r="F42"/>
  <c r="F35"/>
  <c r="F34"/>
  <c r="F9"/>
  <c r="G87"/>
  <c r="F87"/>
  <c r="F86"/>
  <c r="F85"/>
  <c r="F84"/>
  <c r="F83"/>
  <c r="F82"/>
  <c r="F81"/>
  <c r="F80"/>
  <c r="F79"/>
  <c r="F78"/>
  <c r="F77"/>
  <c r="F76"/>
  <c r="F75"/>
  <c r="F74"/>
  <c r="F88"/>
  <c r="G93"/>
  <c r="F71"/>
  <c r="F70"/>
  <c r="F72"/>
  <c r="F67"/>
  <c r="F66"/>
  <c r="F65"/>
  <c r="F64"/>
  <c r="F63"/>
  <c r="F62"/>
  <c r="F61"/>
  <c r="F60"/>
  <c r="F59"/>
  <c r="F56"/>
  <c r="F55"/>
  <c r="F53"/>
  <c r="F52"/>
  <c r="F50"/>
  <c r="F49"/>
  <c r="F48"/>
  <c r="F45"/>
  <c r="F44"/>
  <c r="F43"/>
  <c r="F41"/>
  <c r="F40"/>
  <c r="F39"/>
  <c r="F36"/>
  <c r="F33"/>
  <c r="F32"/>
  <c r="F31"/>
  <c r="F30"/>
  <c r="F29"/>
  <c r="F28"/>
  <c r="F27"/>
  <c r="F26"/>
  <c r="F25"/>
  <c r="F24"/>
  <c r="F37" s="1"/>
  <c r="F89" s="1"/>
  <c r="G92" s="1"/>
  <c r="F21"/>
  <c r="F20"/>
  <c r="F19"/>
  <c r="F18"/>
  <c r="F17"/>
  <c r="F16"/>
  <c r="F15"/>
  <c r="F14"/>
  <c r="F13"/>
  <c r="F12"/>
  <c r="F11"/>
  <c r="F10"/>
  <c r="F8"/>
  <c r="F7"/>
  <c r="A76"/>
  <c r="A77"/>
  <c r="A78"/>
  <c r="A79"/>
  <c r="A80"/>
  <c r="A81"/>
  <c r="A82"/>
  <c r="A83"/>
  <c r="A84"/>
  <c r="A85"/>
  <c r="A86"/>
  <c r="A87"/>
  <c r="F57"/>
  <c r="F46"/>
  <c r="F68"/>
  <c r="F22"/>
  <c r="A49"/>
  <c r="A50"/>
  <c r="A53"/>
  <c r="A56"/>
  <c r="A40"/>
  <c r="A41"/>
  <c r="A44"/>
  <c r="A45"/>
  <c r="A26"/>
  <c r="A27"/>
  <c r="A28"/>
  <c r="A29"/>
  <c r="A31"/>
  <c r="A8"/>
  <c r="A10"/>
  <c r="A11"/>
  <c r="A12"/>
  <c r="A13"/>
  <c r="A15"/>
  <c r="A16"/>
  <c r="A17"/>
  <c r="A18"/>
  <c r="A19"/>
  <c r="A20"/>
  <c r="A32"/>
  <c r="G88" l="1"/>
  <c r="G37"/>
  <c r="G22"/>
  <c r="G89" l="1"/>
  <c r="G90" s="1"/>
  <c r="H89" l="1"/>
  <c r="G91"/>
  <c r="G94" s="1"/>
</calcChain>
</file>

<file path=xl/sharedStrings.xml><?xml version="1.0" encoding="utf-8"?>
<sst xmlns="http://schemas.openxmlformats.org/spreadsheetml/2006/main" count="99" uniqueCount="93">
  <si>
    <t>Холодные закуски</t>
  </si>
  <si>
    <t>Салаты</t>
  </si>
  <si>
    <t>Горячие закуски</t>
  </si>
  <si>
    <t>Десерты</t>
  </si>
  <si>
    <t>Напитки</t>
  </si>
  <si>
    <t>Вода Бон-Аква с/г</t>
  </si>
  <si>
    <t>Вода Бон-Аква б/г</t>
  </si>
  <si>
    <t>Выход 1 порции, гр</t>
  </si>
  <si>
    <t>Хлеб</t>
  </si>
  <si>
    <t>Булочки пшеничные и ржаные</t>
  </si>
  <si>
    <t>Выход итого, гр</t>
  </si>
  <si>
    <t>БАНКЕТНОЕ МЕНЮ</t>
  </si>
  <si>
    <t>ДАТА</t>
  </si>
  <si>
    <t>количество персон</t>
  </si>
  <si>
    <t>Наименование</t>
  </si>
  <si>
    <t>Стоимость, руб</t>
  </si>
  <si>
    <t>Количество порций</t>
  </si>
  <si>
    <t>итого</t>
  </si>
  <si>
    <t>Итого</t>
  </si>
  <si>
    <t>Обслуживание 10%</t>
  </si>
  <si>
    <t>Общая стоимость</t>
  </si>
  <si>
    <t>№п/п</t>
  </si>
  <si>
    <r>
      <t xml:space="preserve">Фруктовая тарелка  </t>
    </r>
    <r>
      <rPr>
        <sz val="11"/>
        <color theme="1"/>
        <rFont val="Calibri"/>
        <family val="2"/>
        <charset val="204"/>
        <scheme val="minor"/>
      </rPr>
      <t xml:space="preserve">(сезонные фрукты) </t>
    </r>
  </si>
  <si>
    <r>
      <t>Ассорти пирожных</t>
    </r>
    <r>
      <rPr>
        <sz val="11"/>
        <color theme="1"/>
        <rFont val="Calibri"/>
        <family val="2"/>
        <charset val="204"/>
        <scheme val="minor"/>
      </rPr>
      <t xml:space="preserve"> 1шт</t>
    </r>
  </si>
  <si>
    <t xml:space="preserve">Пирожки в ассортименте 1шт (мясо, капуста, яблоко , картошка) </t>
  </si>
  <si>
    <r>
      <t>Морс на выбор</t>
    </r>
    <r>
      <rPr>
        <sz val="11"/>
        <color theme="1"/>
        <rFont val="Calibri"/>
        <family val="2"/>
        <charset val="204"/>
        <scheme val="minor"/>
      </rPr>
      <t xml:space="preserve"> 1л (клюква, черная смородина, брусника)  </t>
    </r>
  </si>
  <si>
    <t>Сок в ассортименте 1л</t>
  </si>
  <si>
    <r>
      <t>Вителло тонато</t>
    </r>
    <r>
      <rPr>
        <sz val="11"/>
        <color theme="1"/>
        <rFont val="Calibri"/>
        <family val="2"/>
        <charset val="204"/>
        <scheme val="minor"/>
      </rPr>
      <t xml:space="preserve">   (телятина, итальянский соус, руккола, каперсы, черри конфи) </t>
    </r>
  </si>
  <si>
    <r>
      <t xml:space="preserve">Лосось Гравлакс </t>
    </r>
    <r>
      <rPr>
        <sz val="11"/>
        <color theme="1"/>
        <rFont val="Calibri"/>
        <family val="2"/>
        <charset val="204"/>
        <scheme val="minor"/>
      </rPr>
      <t xml:space="preserve">  (лосось с/с , микс, лимон, каперсы ветка) </t>
    </r>
  </si>
  <si>
    <r>
      <t>Ростбиф с фаршированным перцем, листьями салата  и медово-горчичной заправкой</t>
    </r>
    <r>
      <rPr>
        <sz val="11"/>
        <color theme="1"/>
        <rFont val="Calibri"/>
        <family val="2"/>
        <charset val="204"/>
        <scheme val="minor"/>
      </rPr>
      <t xml:space="preserve">  ( ростбиф х/к, перец с сыром, микс) </t>
    </r>
  </si>
  <si>
    <r>
      <t xml:space="preserve">Руккола с креветками и авокадо </t>
    </r>
    <r>
      <rPr>
        <sz val="11"/>
        <color theme="1"/>
        <rFont val="Calibri"/>
        <family val="2"/>
        <charset val="204"/>
        <scheme val="minor"/>
      </rPr>
      <t xml:space="preserve"> (руккола , креветки тигровые, авокадо, помидоры черри.) </t>
    </r>
  </si>
  <si>
    <r>
      <t xml:space="preserve">Руаяль </t>
    </r>
    <r>
      <rPr>
        <sz val="11"/>
        <color theme="1"/>
        <rFont val="Calibri"/>
        <family val="2"/>
        <charset val="204"/>
        <scheme val="minor"/>
      </rPr>
      <t>(куриная грудка, печеный перец, авокадо, ореховый соус)</t>
    </r>
  </si>
  <si>
    <t xml:space="preserve">Профитроли с жульеном из белых грибов </t>
  </si>
  <si>
    <t xml:space="preserve">Профитроли  с креветочным муссом  </t>
  </si>
  <si>
    <t>Баклажаны пармиджано</t>
  </si>
  <si>
    <t>Бризоль с телятиной и луковым конфитюром.</t>
  </si>
  <si>
    <r>
      <rPr>
        <b/>
        <sz val="11"/>
        <color theme="1"/>
        <rFont val="Calibri"/>
        <family val="2"/>
        <charset val="204"/>
        <scheme val="minor"/>
      </rPr>
      <t>Рибай стейк с овощами гриль и соусом из зеленого перца</t>
    </r>
    <r>
      <rPr>
        <sz val="11"/>
        <color theme="1"/>
        <rFont val="Calibri"/>
        <family val="2"/>
        <charset val="204"/>
        <scheme val="minor"/>
      </rPr>
      <t xml:space="preserve"> (Рибай, овощи гриль, соус) </t>
    </r>
  </si>
  <si>
    <r>
      <t>Каре ягненка с ягодным соусом и картофелем с розмарином</t>
    </r>
    <r>
      <rPr>
        <sz val="11"/>
        <color theme="1"/>
        <rFont val="Calibri"/>
        <family val="2"/>
        <charset val="204"/>
        <scheme val="minor"/>
      </rPr>
      <t xml:space="preserve">  (каре ягненка,картофель розмарин, соус ягодный)</t>
    </r>
  </si>
  <si>
    <r>
      <t xml:space="preserve">Медальоны из телятины с трюфельным соусом и гратеном </t>
    </r>
    <r>
      <rPr>
        <sz val="11"/>
        <color theme="1"/>
        <rFont val="Calibri"/>
        <family val="2"/>
        <charset val="204"/>
        <scheme val="minor"/>
      </rPr>
      <t xml:space="preserve">( телятина, трюфельный соус, гратен ) </t>
    </r>
  </si>
  <si>
    <r>
      <t>Стейк из лосося на подушке из шпината с соусом белое вино</t>
    </r>
    <r>
      <rPr>
        <sz val="11"/>
        <color theme="1"/>
        <rFont val="Calibri"/>
        <family val="2"/>
        <charset val="204"/>
        <scheme val="minor"/>
      </rPr>
      <t xml:space="preserve">  (лосось , шпинат бланш, соус , микс с фенхелем , лимон) </t>
    </r>
  </si>
  <si>
    <r>
      <t>Филе палтуса с ризотто нери и маринованным фенхелем</t>
    </r>
    <r>
      <rPr>
        <sz val="11"/>
        <color theme="1"/>
        <rFont val="Calibri"/>
        <family val="2"/>
        <charset val="204"/>
        <scheme val="minor"/>
      </rPr>
      <t xml:space="preserve">  (филе палтуса ризотто ,фенхель, корн, лимон) </t>
    </r>
  </si>
  <si>
    <r>
      <t>Утиная грудка с печеным бататом и малиновым парметье</t>
    </r>
    <r>
      <rPr>
        <sz val="11"/>
        <color theme="1"/>
        <rFont val="Calibri"/>
        <family val="2"/>
        <charset val="204"/>
        <scheme val="minor"/>
      </rPr>
      <t xml:space="preserve"> (утиная грудка , соус малиновый , батат ,мята) </t>
    </r>
  </si>
  <si>
    <r>
      <t xml:space="preserve">Рыбное плато </t>
    </r>
    <r>
      <rPr>
        <sz val="11"/>
        <color theme="1"/>
        <rFont val="Calibri"/>
        <family val="2"/>
        <charset val="204"/>
        <scheme val="minor"/>
      </rPr>
      <t xml:space="preserve">(Рулет из стерлядки , лосось слабосоленый, копченый угорь) </t>
    </r>
  </si>
  <si>
    <r>
      <rPr>
        <b/>
        <sz val="11"/>
        <color theme="1"/>
        <rFont val="Calibri"/>
        <family val="2"/>
        <charset val="204"/>
        <scheme val="minor"/>
      </rPr>
      <t>Ассорти сыров</t>
    </r>
    <r>
      <rPr>
        <sz val="11"/>
        <color theme="1"/>
        <rFont val="Calibri"/>
        <family val="2"/>
        <charset val="204"/>
        <scheme val="minor"/>
      </rPr>
      <t xml:space="preserve"> (Реджианито, Горгонзола, Камамбер, Масдам, виноград, цветочный мед) </t>
    </r>
  </si>
  <si>
    <t>Тар-тар из говяжьей вырезки с томатно-ржаными гренками</t>
  </si>
  <si>
    <r>
      <rPr>
        <b/>
        <sz val="11"/>
        <color theme="1"/>
        <rFont val="Calibri"/>
        <family val="2"/>
        <charset val="204"/>
        <scheme val="minor"/>
      </rPr>
      <t xml:space="preserve">Паштет из печени цыпленка с карамельной морковью </t>
    </r>
    <r>
      <rPr>
        <sz val="11"/>
        <color theme="1"/>
        <rFont val="Calibri"/>
        <family val="2"/>
        <charset val="204"/>
        <scheme val="minor"/>
      </rPr>
      <t>(Пшеничные тосты, паштет)</t>
    </r>
  </si>
  <si>
    <r>
      <t xml:space="preserve">Филе тунца татаки с кисло сладкой заправкой и маринованным бататом </t>
    </r>
    <r>
      <rPr>
        <sz val="11"/>
        <color theme="1"/>
        <rFont val="Calibri"/>
        <family val="2"/>
        <charset val="204"/>
        <scheme val="minor"/>
      </rPr>
      <t>(тунец, батат,салат корн)</t>
    </r>
  </si>
  <si>
    <t>Карпаччо из свеклы с сыром Шевр и листьями салата</t>
  </si>
  <si>
    <r>
      <t>Тар-тар из лосося с пшеничными крутонами</t>
    </r>
    <r>
      <rPr>
        <sz val="11"/>
        <color theme="1"/>
        <rFont val="Calibri"/>
        <family val="2"/>
        <charset val="204"/>
        <scheme val="minor"/>
      </rPr>
      <t xml:space="preserve"> (лосось, авокадо, каперсы, руккола, лимонный дрессинг) </t>
    </r>
  </si>
  <si>
    <t xml:space="preserve">Цуккини ролл с кедровыми орехами и мягким  сыром </t>
  </si>
  <si>
    <t>Лосось ролл с авокадо</t>
  </si>
  <si>
    <r>
      <rPr>
        <b/>
        <sz val="11"/>
        <color theme="1"/>
        <rFont val="Calibri"/>
        <family val="2"/>
        <charset val="204"/>
        <scheme val="minor"/>
      </rPr>
      <t>Свежие овощи и зелень с  соусом Блючиз</t>
    </r>
    <r>
      <rPr>
        <sz val="11"/>
        <color theme="1"/>
        <rFont val="Calibri"/>
        <family val="2"/>
        <charset val="204"/>
        <scheme val="minor"/>
      </rPr>
      <t xml:space="preserve"> (Помидоры бакинские, огурцы, перец светофор, редис молодой,зеленый лук, свежая зелень, соус Блючиз) </t>
    </r>
  </si>
  <si>
    <r>
      <t xml:space="preserve">Нисуаз традиционный </t>
    </r>
    <r>
      <rPr>
        <sz val="11"/>
        <color theme="1"/>
        <rFont val="Calibri"/>
        <family val="2"/>
        <charset val="204"/>
        <scheme val="minor"/>
      </rPr>
      <t>( Тунец консервированный, фасоль кенийская, перепелиные яйца, помидоры, маслины, заправка из анчоуса)</t>
    </r>
  </si>
  <si>
    <r>
      <t xml:space="preserve">Теплый салат с перепелками и спаржей </t>
    </r>
    <r>
      <rPr>
        <sz val="11"/>
        <color theme="1"/>
        <rFont val="Calibri"/>
        <family val="2"/>
        <charset val="204"/>
        <scheme val="minor"/>
      </rPr>
      <t xml:space="preserve"> (перепелка, спаржа бланш, помидоры конфи, микс ,фундук жареный, чернослив, заправка итальянская) </t>
    </r>
  </si>
  <si>
    <r>
      <t>Салат с куриной печенью фламбе и сегментами апельсинов (</t>
    </r>
    <r>
      <rPr>
        <sz val="11"/>
        <color theme="1"/>
        <rFont val="Calibri"/>
        <family val="2"/>
        <charset val="204"/>
        <scheme val="minor"/>
      </rPr>
      <t>печень фламбе,апельсиновые сегменты, черри,листья салата)</t>
    </r>
  </si>
  <si>
    <r>
      <t xml:space="preserve">Салат с телятиной и овощами бланш </t>
    </r>
    <r>
      <rPr>
        <sz val="11"/>
        <color theme="1"/>
        <rFont val="Calibri"/>
        <family val="2"/>
        <charset val="204"/>
        <scheme val="minor"/>
      </rPr>
      <t>(телятина сувид, хрустящие овощи, листья салата, брусничный соус)</t>
    </r>
  </si>
  <si>
    <t>Салат Мимоза с крабом</t>
  </si>
  <si>
    <r>
      <t xml:space="preserve">Лосось татаки с огурцами и  лаймовой сальсой </t>
    </r>
    <r>
      <rPr>
        <sz val="11"/>
        <color theme="1"/>
        <rFont val="Calibri"/>
        <family val="2"/>
        <charset val="204"/>
        <scheme val="minor"/>
      </rPr>
      <t>(спинка лосося,огурцы, соус кисло-острый сальса)</t>
    </r>
  </si>
  <si>
    <r>
      <t xml:space="preserve">Традиционный Цезарь с курицей </t>
    </r>
    <r>
      <rPr>
        <sz val="11"/>
        <color theme="1"/>
        <rFont val="Calibri"/>
        <family val="2"/>
        <charset val="204"/>
        <scheme val="minor"/>
      </rPr>
      <t>( Грудка на гриле, романо, оригинальный соус, черри, гренки, пармезан)</t>
    </r>
  </si>
  <si>
    <r>
      <t>Традиционный Цезарь с тигровыми креветками</t>
    </r>
    <r>
      <rPr>
        <sz val="11"/>
        <color theme="1"/>
        <rFont val="Calibri"/>
        <family val="2"/>
        <charset val="204"/>
        <scheme val="minor"/>
      </rPr>
      <t>( креветки, романо, оригинальный соус, черри, гренки, пармезан)</t>
    </r>
  </si>
  <si>
    <t>Салат с осьминогом, молодым картофелем ,очищеными томатами и мятно-базиликовым песто</t>
  </si>
  <si>
    <t xml:space="preserve">Крабовый эскалоп с манговым дипом </t>
  </si>
  <si>
    <t>Креп с лососем и сливочным сыром</t>
  </si>
  <si>
    <r>
      <t xml:space="preserve">Филе миньон с пюре из свеклы </t>
    </r>
    <r>
      <rPr>
        <sz val="11"/>
        <color theme="1"/>
        <rFont val="Calibri"/>
        <family val="2"/>
        <charset val="204"/>
        <scheme val="minor"/>
      </rPr>
      <t xml:space="preserve">( Вырезка говяжья, пюре свекла,лист салата) </t>
    </r>
  </si>
  <si>
    <t>Шоколадно-банановый мусс</t>
  </si>
  <si>
    <t>Морковный пирог с кешью и цукатами</t>
  </si>
  <si>
    <t>Чизкейк с манговым топингом</t>
  </si>
  <si>
    <t>Брауни с ванильным мороженым</t>
  </si>
  <si>
    <t>Панакотта с малиновым пюре и голубикой</t>
  </si>
  <si>
    <t>Тирамису</t>
  </si>
  <si>
    <t>Хлебная корзина</t>
  </si>
  <si>
    <t>Лимонад Лайм Мята</t>
  </si>
  <si>
    <t>Лимонад Грейфрут Клубника</t>
  </si>
  <si>
    <t xml:space="preserve">Вода Сан-Пеллегрино с/г </t>
  </si>
  <si>
    <t xml:space="preserve">Вода Аква Пана б/г </t>
  </si>
  <si>
    <t>Кола</t>
  </si>
  <si>
    <t>Спрайт</t>
  </si>
  <si>
    <t>Фанта</t>
  </si>
  <si>
    <t>Кофе Американо</t>
  </si>
  <si>
    <t>Чай пакетированный черный/зеленый</t>
  </si>
  <si>
    <t>Чай в чайнике черный/зеленый</t>
  </si>
  <si>
    <t>Выход еды в гр, на 1 персону</t>
  </si>
  <si>
    <t>Выход напитков в мл, на 1 персону</t>
  </si>
  <si>
    <t>Стоимость на 1 персону, руб</t>
  </si>
  <si>
    <t>Цена, руб</t>
  </si>
  <si>
    <t>Горячие блюда и гарниры</t>
  </si>
  <si>
    <r>
      <rPr>
        <b/>
        <sz val="11"/>
        <color theme="1"/>
        <rFont val="Calibri"/>
        <family val="2"/>
        <charset val="204"/>
        <scheme val="minor"/>
      </rPr>
      <t>Гастрономическое ассорти из колбас  с кростини и маринованными овощами</t>
    </r>
    <r>
      <rPr>
        <sz val="11"/>
        <color theme="1"/>
        <rFont val="Calibri"/>
        <family val="2"/>
        <charset val="204"/>
        <scheme val="minor"/>
      </rPr>
      <t xml:space="preserve"> (Салями Милано, Брезаола, Пармская ветчина, Шейка Коппа)</t>
    </r>
  </si>
  <si>
    <t>Капрезе по-милански</t>
  </si>
  <si>
    <t>Мидии с соусом Рокфор</t>
  </si>
  <si>
    <r>
      <rPr>
        <b/>
        <sz val="11"/>
        <color theme="1"/>
        <rFont val="Calibri"/>
        <family val="2"/>
        <charset val="204"/>
        <scheme val="minor"/>
      </rPr>
      <t>Мясная тарелка</t>
    </r>
    <r>
      <rPr>
        <sz val="11"/>
        <color theme="1"/>
        <rFont val="Calibri"/>
        <family val="2"/>
        <charset val="204"/>
        <scheme val="minor"/>
      </rPr>
      <t xml:space="preserve"> (рулет из цыпленка, ростбиф, копченая индейка, буженина)</t>
    </r>
  </si>
  <si>
    <t>Грин салат (авокадо, салат Романо, салат Корн, зеленая сальса)</t>
  </si>
  <si>
    <t>Свиная вырезка в панчетте с картофелем и перечным соусом</t>
  </si>
  <si>
    <t>Филе судака с овощным маседуаном и соусом Берблан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</si>
</sst>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i/>
      <sz val="18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4" fillId="0" borderId="1" xfId="0" applyFont="1" applyBorder="1"/>
    <xf numFmtId="0" fontId="5" fillId="0" borderId="1" xfId="0" applyFont="1" applyBorder="1"/>
    <xf numFmtId="0" fontId="0" fillId="0" borderId="3" xfId="0" applyBorder="1"/>
    <xf numFmtId="0" fontId="0" fillId="0" borderId="2" xfId="0" applyBorder="1"/>
    <xf numFmtId="0" fontId="1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3" xfId="0" applyFont="1" applyBorder="1"/>
    <xf numFmtId="0" fontId="4" fillId="0" borderId="1" xfId="0" applyFont="1" applyBorder="1" applyAlignment="1">
      <alignment wrapText="1"/>
    </xf>
    <xf numFmtId="0" fontId="6" fillId="0" borderId="1" xfId="0" applyFont="1" applyBorder="1"/>
    <xf numFmtId="0" fontId="7" fillId="0" borderId="1" xfId="0" applyFont="1" applyBorder="1"/>
    <xf numFmtId="14" fontId="1" fillId="0" borderId="0" xfId="0" applyNumberFormat="1" applyFont="1"/>
    <xf numFmtId="0" fontId="0" fillId="0" borderId="4" xfId="0" applyBorder="1"/>
    <xf numFmtId="0" fontId="0" fillId="0" borderId="1" xfId="0" applyFont="1" applyBorder="1" applyAlignment="1">
      <alignment wrapText="1"/>
    </xf>
    <xf numFmtId="0" fontId="0" fillId="0" borderId="5" xfId="0" applyBorder="1"/>
    <xf numFmtId="0" fontId="9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/>
    <xf numFmtId="0" fontId="8" fillId="0" borderId="1" xfId="0" applyFont="1" applyBorder="1"/>
    <xf numFmtId="0" fontId="11" fillId="0" borderId="1" xfId="0" applyFont="1" applyBorder="1"/>
    <xf numFmtId="0" fontId="12" fillId="0" borderId="1" xfId="0" applyFont="1" applyBorder="1"/>
    <xf numFmtId="0" fontId="3" fillId="0" borderId="1" xfId="0" applyFont="1" applyBorder="1"/>
    <xf numFmtId="0" fontId="1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4"/>
  <sheetViews>
    <sheetView tabSelected="1" topLeftCell="A35" workbookViewId="0">
      <selection activeCell="B74" sqref="B74:D87"/>
    </sheetView>
  </sheetViews>
  <sheetFormatPr defaultColWidth="8.7109375" defaultRowHeight="15"/>
  <cols>
    <col min="1" max="1" width="5.7109375" customWidth="1"/>
    <col min="2" max="2" width="40.5703125" customWidth="1"/>
    <col min="3" max="3" width="10.85546875" customWidth="1"/>
    <col min="4" max="4" width="10.28515625" customWidth="1"/>
    <col min="5" max="5" width="9.85546875" customWidth="1"/>
    <col min="6" max="6" width="10.140625" customWidth="1"/>
    <col min="7" max="7" width="12.7109375" customWidth="1"/>
  </cols>
  <sheetData>
    <row r="1" spans="1:7" ht="23.25">
      <c r="B1" s="5" t="s">
        <v>11</v>
      </c>
    </row>
    <row r="2" spans="1:7" ht="18.75">
      <c r="B2" s="4" t="s">
        <v>12</v>
      </c>
      <c r="C2" s="21"/>
    </row>
    <row r="3" spans="1:7" ht="23.25">
      <c r="B3" s="4" t="s">
        <v>13</v>
      </c>
      <c r="C3" s="31"/>
    </row>
    <row r="5" spans="1:7" ht="45">
      <c r="A5" s="6" t="s">
        <v>21</v>
      </c>
      <c r="B5" s="8" t="s">
        <v>14</v>
      </c>
      <c r="C5" s="9" t="s">
        <v>7</v>
      </c>
      <c r="D5" s="9" t="s">
        <v>84</v>
      </c>
      <c r="E5" s="9" t="s">
        <v>16</v>
      </c>
      <c r="F5" s="9" t="s">
        <v>10</v>
      </c>
      <c r="G5" s="9" t="s">
        <v>15</v>
      </c>
    </row>
    <row r="6" spans="1:7" ht="18.75">
      <c r="C6" s="1" t="s">
        <v>0</v>
      </c>
    </row>
    <row r="7" spans="1:7" ht="30">
      <c r="A7" s="6">
        <v>1</v>
      </c>
      <c r="B7" s="9" t="s">
        <v>42</v>
      </c>
      <c r="C7" s="6">
        <v>350</v>
      </c>
      <c r="D7" s="6">
        <v>1850</v>
      </c>
      <c r="E7" s="6"/>
      <c r="F7" s="6">
        <f>C7*E7</f>
        <v>0</v>
      </c>
      <c r="G7" s="6">
        <f>E7*D7</f>
        <v>0</v>
      </c>
    </row>
    <row r="8" spans="1:7" ht="65.25" customHeight="1">
      <c r="A8" s="6">
        <f>A7+1</f>
        <v>2</v>
      </c>
      <c r="B8" s="7" t="s">
        <v>86</v>
      </c>
      <c r="C8" s="7">
        <v>450</v>
      </c>
      <c r="D8" s="6">
        <v>2550</v>
      </c>
      <c r="E8" s="6"/>
      <c r="F8" s="6">
        <f t="shared" ref="F8:F21" si="0">C8*E8</f>
        <v>0</v>
      </c>
      <c r="G8" s="6">
        <f t="shared" ref="G8:G21" si="1">E8*D8</f>
        <v>0</v>
      </c>
    </row>
    <row r="9" spans="1:7" ht="49.5" customHeight="1">
      <c r="A9" s="6">
        <v>3</v>
      </c>
      <c r="B9" s="7" t="s">
        <v>89</v>
      </c>
      <c r="C9" s="7">
        <v>450</v>
      </c>
      <c r="D9" s="6">
        <v>2050</v>
      </c>
      <c r="E9" s="6"/>
      <c r="F9" s="6">
        <f t="shared" ref="F9" si="2">C9*E9</f>
        <v>0</v>
      </c>
      <c r="G9" s="6">
        <f t="shared" ref="G9" si="3">E9*D9</f>
        <v>0</v>
      </c>
    </row>
    <row r="10" spans="1:7" ht="45.75" customHeight="1">
      <c r="A10" s="6">
        <f>A8+1</f>
        <v>3</v>
      </c>
      <c r="B10" s="7" t="s">
        <v>43</v>
      </c>
      <c r="C10" s="7">
        <v>350</v>
      </c>
      <c r="D10" s="6">
        <v>1650</v>
      </c>
      <c r="E10" s="6"/>
      <c r="F10" s="6">
        <f t="shared" si="0"/>
        <v>0</v>
      </c>
      <c r="G10" s="6">
        <f t="shared" si="1"/>
        <v>0</v>
      </c>
    </row>
    <row r="11" spans="1:7" ht="64.5" customHeight="1">
      <c r="A11" s="6">
        <f t="shared" ref="A11:A20" si="4">A10+1</f>
        <v>4</v>
      </c>
      <c r="B11" s="7" t="s">
        <v>51</v>
      </c>
      <c r="C11" s="7">
        <v>1000</v>
      </c>
      <c r="D11" s="6">
        <v>1350</v>
      </c>
      <c r="E11" s="6"/>
      <c r="F11" s="6">
        <f t="shared" si="0"/>
        <v>0</v>
      </c>
      <c r="G11" s="6">
        <f t="shared" si="1"/>
        <v>0</v>
      </c>
    </row>
    <row r="12" spans="1:7" ht="42" customHeight="1">
      <c r="A12" s="6">
        <f t="shared" si="4"/>
        <v>5</v>
      </c>
      <c r="B12" s="9" t="s">
        <v>44</v>
      </c>
      <c r="C12" s="7">
        <v>200</v>
      </c>
      <c r="D12" s="6">
        <v>1350</v>
      </c>
      <c r="E12" s="6"/>
      <c r="F12" s="6">
        <f t="shared" si="0"/>
        <v>0</v>
      </c>
      <c r="G12" s="6">
        <f t="shared" si="1"/>
        <v>0</v>
      </c>
    </row>
    <row r="13" spans="1:7" ht="42" customHeight="1">
      <c r="A13" s="6">
        <f t="shared" si="4"/>
        <v>6</v>
      </c>
      <c r="B13" s="7" t="s">
        <v>45</v>
      </c>
      <c r="C13" s="7">
        <v>400</v>
      </c>
      <c r="D13" s="6">
        <v>1300</v>
      </c>
      <c r="E13" s="6"/>
      <c r="F13" s="6">
        <f t="shared" si="0"/>
        <v>0</v>
      </c>
      <c r="G13" s="6">
        <f t="shared" si="1"/>
        <v>0</v>
      </c>
    </row>
    <row r="14" spans="1:7" ht="42.75" customHeight="1">
      <c r="A14" s="6">
        <v>8</v>
      </c>
      <c r="B14" s="9" t="s">
        <v>47</v>
      </c>
      <c r="C14" s="7">
        <v>250</v>
      </c>
      <c r="D14" s="6">
        <v>1150</v>
      </c>
      <c r="E14" s="6"/>
      <c r="F14" s="6">
        <f t="shared" si="0"/>
        <v>0</v>
      </c>
      <c r="G14" s="6">
        <f t="shared" si="1"/>
        <v>0</v>
      </c>
    </row>
    <row r="15" spans="1:7" ht="30">
      <c r="A15" s="6">
        <f t="shared" si="4"/>
        <v>9</v>
      </c>
      <c r="B15" s="9" t="s">
        <v>27</v>
      </c>
      <c r="C15" s="7">
        <v>200</v>
      </c>
      <c r="D15" s="6">
        <v>1150</v>
      </c>
      <c r="E15" s="6"/>
      <c r="F15" s="6">
        <f t="shared" si="0"/>
        <v>0</v>
      </c>
      <c r="G15" s="6">
        <f t="shared" si="1"/>
        <v>0</v>
      </c>
    </row>
    <row r="16" spans="1:7" ht="35.25" customHeight="1">
      <c r="A16" s="6">
        <f t="shared" si="4"/>
        <v>10</v>
      </c>
      <c r="B16" s="9" t="s">
        <v>28</v>
      </c>
      <c r="C16" s="7">
        <v>200</v>
      </c>
      <c r="D16" s="6">
        <v>1150</v>
      </c>
      <c r="E16" s="6"/>
      <c r="F16" s="6">
        <f t="shared" si="0"/>
        <v>0</v>
      </c>
      <c r="G16" s="6">
        <f t="shared" si="1"/>
        <v>0</v>
      </c>
    </row>
    <row r="17" spans="1:7" ht="43.5" customHeight="1">
      <c r="A17" s="6">
        <f t="shared" si="4"/>
        <v>11</v>
      </c>
      <c r="B17" s="9" t="s">
        <v>48</v>
      </c>
      <c r="C17" s="7">
        <v>200</v>
      </c>
      <c r="D17" s="6">
        <v>1300</v>
      </c>
      <c r="E17" s="6"/>
      <c r="F17" s="6">
        <f t="shared" si="0"/>
        <v>0</v>
      </c>
      <c r="G17" s="6">
        <f t="shared" si="1"/>
        <v>0</v>
      </c>
    </row>
    <row r="18" spans="1:7" ht="57.75" customHeight="1">
      <c r="A18" s="6">
        <f t="shared" si="4"/>
        <v>12</v>
      </c>
      <c r="B18" s="9" t="s">
        <v>29</v>
      </c>
      <c r="C18" s="7">
        <v>150</v>
      </c>
      <c r="D18" s="6">
        <v>1350</v>
      </c>
      <c r="E18" s="6"/>
      <c r="F18" s="6">
        <f t="shared" si="0"/>
        <v>0</v>
      </c>
      <c r="G18" s="6">
        <f t="shared" si="1"/>
        <v>0</v>
      </c>
    </row>
    <row r="19" spans="1:7" ht="38.25" customHeight="1">
      <c r="A19" s="6">
        <f t="shared" si="4"/>
        <v>13</v>
      </c>
      <c r="B19" s="9" t="s">
        <v>87</v>
      </c>
      <c r="C19" s="7">
        <v>400</v>
      </c>
      <c r="D19" s="6">
        <v>1150</v>
      </c>
      <c r="E19" s="6"/>
      <c r="F19" s="6">
        <f t="shared" si="0"/>
        <v>0</v>
      </c>
      <c r="G19" s="6">
        <f t="shared" si="1"/>
        <v>0</v>
      </c>
    </row>
    <row r="20" spans="1:7" ht="36.75" customHeight="1">
      <c r="A20" s="6">
        <f t="shared" si="4"/>
        <v>14</v>
      </c>
      <c r="B20" s="9" t="s">
        <v>49</v>
      </c>
      <c r="C20" s="7">
        <v>200</v>
      </c>
      <c r="D20" s="6">
        <v>750</v>
      </c>
      <c r="E20" s="6"/>
      <c r="F20" s="6">
        <f t="shared" si="0"/>
        <v>0</v>
      </c>
      <c r="G20" s="6">
        <f t="shared" si="1"/>
        <v>0</v>
      </c>
    </row>
    <row r="21" spans="1:7">
      <c r="A21" s="6">
        <v>15</v>
      </c>
      <c r="B21" s="9" t="s">
        <v>50</v>
      </c>
      <c r="C21" s="7">
        <v>200</v>
      </c>
      <c r="D21" s="6">
        <v>1150</v>
      </c>
      <c r="E21" s="6"/>
      <c r="F21" s="6">
        <f t="shared" si="0"/>
        <v>0</v>
      </c>
      <c r="G21" s="6">
        <f t="shared" si="1"/>
        <v>0</v>
      </c>
    </row>
    <row r="22" spans="1:7">
      <c r="A22" s="17"/>
      <c r="B22" s="16" t="s">
        <v>17</v>
      </c>
      <c r="C22" s="17"/>
      <c r="D22" s="17"/>
      <c r="E22" s="17"/>
      <c r="F22" s="17">
        <f>SUM(F7:F21)</f>
        <v>0</v>
      </c>
      <c r="G22" s="17">
        <f>SUM(G7:G21)</f>
        <v>0</v>
      </c>
    </row>
    <row r="23" spans="1:7" ht="23.25">
      <c r="B23" s="2" t="s">
        <v>1</v>
      </c>
    </row>
    <row r="24" spans="1:7" ht="57.75" customHeight="1">
      <c r="A24" s="6">
        <v>16</v>
      </c>
      <c r="B24" s="9" t="s">
        <v>30</v>
      </c>
      <c r="C24" s="7">
        <v>250</v>
      </c>
      <c r="D24" s="6">
        <v>1150</v>
      </c>
      <c r="E24" s="6"/>
      <c r="F24" s="6">
        <f t="shared" ref="F24:F36" si="5">C24*E24</f>
        <v>0</v>
      </c>
      <c r="G24" s="6">
        <f t="shared" ref="G24:G36" si="6">E24*D24</f>
        <v>0</v>
      </c>
    </row>
    <row r="25" spans="1:7" ht="60">
      <c r="A25" s="6">
        <v>17</v>
      </c>
      <c r="B25" s="9" t="s">
        <v>52</v>
      </c>
      <c r="C25" s="7">
        <v>250</v>
      </c>
      <c r="D25" s="6">
        <v>1150</v>
      </c>
      <c r="E25" s="6"/>
      <c r="F25" s="6">
        <f t="shared" si="5"/>
        <v>0</v>
      </c>
      <c r="G25" s="6">
        <f t="shared" si="6"/>
        <v>0</v>
      </c>
    </row>
    <row r="26" spans="1:7" ht="60">
      <c r="A26" s="6">
        <f t="shared" ref="A26:A32" si="7">A25+1</f>
        <v>18</v>
      </c>
      <c r="B26" s="9" t="s">
        <v>53</v>
      </c>
      <c r="C26" s="7">
        <v>250</v>
      </c>
      <c r="D26" s="6">
        <v>1150</v>
      </c>
      <c r="E26" s="6"/>
      <c r="F26" s="6">
        <f t="shared" si="5"/>
        <v>0</v>
      </c>
      <c r="G26" s="6">
        <f t="shared" si="6"/>
        <v>0</v>
      </c>
    </row>
    <row r="27" spans="1:7" ht="64.5" customHeight="1">
      <c r="A27" s="6">
        <f t="shared" si="7"/>
        <v>19</v>
      </c>
      <c r="B27" s="9" t="s">
        <v>54</v>
      </c>
      <c r="C27" s="7">
        <v>250</v>
      </c>
      <c r="D27" s="6">
        <v>1050</v>
      </c>
      <c r="E27" s="6"/>
      <c r="F27" s="6">
        <f t="shared" si="5"/>
        <v>0</v>
      </c>
      <c r="G27" s="6">
        <f t="shared" si="6"/>
        <v>0</v>
      </c>
    </row>
    <row r="28" spans="1:7" ht="34.5" customHeight="1">
      <c r="A28" s="6">
        <f t="shared" si="7"/>
        <v>20</v>
      </c>
      <c r="B28" s="9" t="s">
        <v>56</v>
      </c>
      <c r="C28" s="7">
        <v>250</v>
      </c>
      <c r="D28" s="6">
        <v>1850</v>
      </c>
      <c r="E28" s="6"/>
      <c r="F28" s="6">
        <f t="shared" si="5"/>
        <v>0</v>
      </c>
      <c r="G28" s="6">
        <f t="shared" si="6"/>
        <v>0</v>
      </c>
    </row>
    <row r="29" spans="1:7" ht="45.75" customHeight="1">
      <c r="A29" s="6">
        <f t="shared" si="7"/>
        <v>21</v>
      </c>
      <c r="B29" s="9" t="s">
        <v>55</v>
      </c>
      <c r="C29" s="7">
        <v>250</v>
      </c>
      <c r="D29" s="6">
        <v>1050</v>
      </c>
      <c r="E29" s="6"/>
      <c r="F29" s="6">
        <f t="shared" si="5"/>
        <v>0</v>
      </c>
      <c r="G29" s="6">
        <f t="shared" si="6"/>
        <v>0</v>
      </c>
    </row>
    <row r="30" spans="1:7" ht="42.75" customHeight="1">
      <c r="A30" s="6">
        <v>22</v>
      </c>
      <c r="B30" s="9" t="s">
        <v>57</v>
      </c>
      <c r="C30" s="7">
        <v>250</v>
      </c>
      <c r="D30" s="6">
        <v>1350</v>
      </c>
      <c r="E30" s="6"/>
      <c r="F30" s="6">
        <f t="shared" si="5"/>
        <v>0</v>
      </c>
      <c r="G30" s="6">
        <f t="shared" si="6"/>
        <v>0</v>
      </c>
    </row>
    <row r="31" spans="1:7" ht="49.5" customHeight="1">
      <c r="A31" s="6">
        <f t="shared" si="7"/>
        <v>23</v>
      </c>
      <c r="B31" s="9" t="s">
        <v>58</v>
      </c>
      <c r="C31" s="7">
        <v>250</v>
      </c>
      <c r="D31" s="6">
        <v>1050</v>
      </c>
      <c r="E31" s="6"/>
      <c r="F31" s="6">
        <f t="shared" si="5"/>
        <v>0</v>
      </c>
      <c r="G31" s="6">
        <f t="shared" si="6"/>
        <v>0</v>
      </c>
    </row>
    <row r="32" spans="1:7" ht="60" customHeight="1">
      <c r="A32" s="6">
        <f t="shared" si="7"/>
        <v>24</v>
      </c>
      <c r="B32" s="9" t="s">
        <v>59</v>
      </c>
      <c r="C32" s="7">
        <v>250</v>
      </c>
      <c r="D32" s="6">
        <v>1150</v>
      </c>
      <c r="E32" s="6"/>
      <c r="F32" s="6">
        <f t="shared" si="5"/>
        <v>0</v>
      </c>
      <c r="G32" s="6">
        <f t="shared" si="6"/>
        <v>0</v>
      </c>
    </row>
    <row r="33" spans="1:7" ht="30">
      <c r="A33" s="6">
        <v>25</v>
      </c>
      <c r="B33" s="9" t="s">
        <v>31</v>
      </c>
      <c r="C33" s="7">
        <v>250</v>
      </c>
      <c r="D33" s="6">
        <v>850</v>
      </c>
      <c r="E33" s="6"/>
      <c r="F33" s="6">
        <f t="shared" si="5"/>
        <v>0</v>
      </c>
      <c r="G33" s="6">
        <f t="shared" si="6"/>
        <v>0</v>
      </c>
    </row>
    <row r="34" spans="1:7" ht="45">
      <c r="A34" s="6">
        <v>26</v>
      </c>
      <c r="B34" s="9" t="s">
        <v>46</v>
      </c>
      <c r="C34" s="7">
        <v>250</v>
      </c>
      <c r="D34" s="6">
        <v>1200</v>
      </c>
      <c r="E34" s="6"/>
      <c r="F34" s="6">
        <f t="shared" si="5"/>
        <v>0</v>
      </c>
      <c r="G34" s="6">
        <f t="shared" si="6"/>
        <v>0</v>
      </c>
    </row>
    <row r="35" spans="1:7" ht="30">
      <c r="A35" s="6">
        <v>27</v>
      </c>
      <c r="B35" s="32" t="s">
        <v>90</v>
      </c>
      <c r="C35" s="33">
        <v>250</v>
      </c>
      <c r="D35" s="34">
        <v>1100</v>
      </c>
      <c r="E35" s="34"/>
      <c r="F35" s="34">
        <f t="shared" si="5"/>
        <v>0</v>
      </c>
      <c r="G35" s="34">
        <f t="shared" si="6"/>
        <v>0</v>
      </c>
    </row>
    <row r="36" spans="1:7" ht="50.25" customHeight="1">
      <c r="A36" s="6">
        <v>28</v>
      </c>
      <c r="B36" s="9" t="s">
        <v>60</v>
      </c>
      <c r="C36" s="7">
        <v>250</v>
      </c>
      <c r="D36" s="6">
        <v>1450</v>
      </c>
      <c r="E36" s="6"/>
      <c r="F36" s="6">
        <f t="shared" si="5"/>
        <v>0</v>
      </c>
      <c r="G36" s="6">
        <f t="shared" si="6"/>
        <v>0</v>
      </c>
    </row>
    <row r="37" spans="1:7">
      <c r="A37" s="10"/>
      <c r="B37" s="18" t="s">
        <v>17</v>
      </c>
      <c r="C37" s="10"/>
      <c r="D37" s="10"/>
      <c r="E37" s="10"/>
      <c r="F37" s="10">
        <f>SUM(F24:F36)</f>
        <v>0</v>
      </c>
      <c r="G37" s="10">
        <f>SUM(G24:G36)</f>
        <v>0</v>
      </c>
    </row>
    <row r="38" spans="1:7" ht="18.75">
      <c r="B38" s="1" t="s">
        <v>2</v>
      </c>
    </row>
    <row r="39" spans="1:7">
      <c r="A39" s="6">
        <v>29</v>
      </c>
      <c r="B39" s="9" t="s">
        <v>32</v>
      </c>
      <c r="C39" s="7">
        <v>80</v>
      </c>
      <c r="D39" s="6">
        <v>750</v>
      </c>
      <c r="E39" s="6"/>
      <c r="F39" s="6">
        <f t="shared" ref="F39:F45" si="8">C39*E39</f>
        <v>0</v>
      </c>
      <c r="G39" s="6">
        <f t="shared" ref="G39:G45" si="9">E39*D39</f>
        <v>0</v>
      </c>
    </row>
    <row r="40" spans="1:7">
      <c r="A40" s="6">
        <f>A39+1</f>
        <v>30</v>
      </c>
      <c r="B40" s="9" t="s">
        <v>33</v>
      </c>
      <c r="C40" s="7">
        <v>80</v>
      </c>
      <c r="D40" s="6">
        <v>750</v>
      </c>
      <c r="E40" s="6"/>
      <c r="F40" s="6">
        <f t="shared" si="8"/>
        <v>0</v>
      </c>
      <c r="G40" s="6">
        <f t="shared" si="9"/>
        <v>0</v>
      </c>
    </row>
    <row r="41" spans="1:7">
      <c r="A41" s="6">
        <f t="shared" ref="A41:A45" si="10">A40+1</f>
        <v>31</v>
      </c>
      <c r="B41" s="9" t="s">
        <v>34</v>
      </c>
      <c r="C41" s="7">
        <v>100</v>
      </c>
      <c r="D41" s="6">
        <v>750</v>
      </c>
      <c r="E41" s="6"/>
      <c r="F41" s="6">
        <f t="shared" si="8"/>
        <v>0</v>
      </c>
      <c r="G41" s="6">
        <f t="shared" si="9"/>
        <v>0</v>
      </c>
    </row>
    <row r="42" spans="1:7">
      <c r="A42" s="6">
        <v>32</v>
      </c>
      <c r="B42" s="9" t="s">
        <v>88</v>
      </c>
      <c r="C42" s="7">
        <v>80</v>
      </c>
      <c r="D42" s="6">
        <v>850</v>
      </c>
      <c r="E42" s="6"/>
      <c r="F42" s="6">
        <f t="shared" ref="F42" si="11">C42*E42</f>
        <v>0</v>
      </c>
      <c r="G42" s="6">
        <f t="shared" ref="G42" si="12">E42*D42</f>
        <v>0</v>
      </c>
    </row>
    <row r="43" spans="1:7" ht="30">
      <c r="A43" s="6">
        <v>33</v>
      </c>
      <c r="B43" s="9" t="s">
        <v>35</v>
      </c>
      <c r="C43" s="7">
        <v>80</v>
      </c>
      <c r="D43" s="6">
        <v>750</v>
      </c>
      <c r="E43" s="6"/>
      <c r="F43" s="6">
        <f t="shared" si="8"/>
        <v>0</v>
      </c>
      <c r="G43" s="6">
        <f t="shared" si="9"/>
        <v>0</v>
      </c>
    </row>
    <row r="44" spans="1:7">
      <c r="A44" s="6">
        <f t="shared" si="10"/>
        <v>34</v>
      </c>
      <c r="B44" s="9" t="s">
        <v>62</v>
      </c>
      <c r="C44" s="7">
        <v>60</v>
      </c>
      <c r="D44" s="6">
        <v>850</v>
      </c>
      <c r="E44" s="6"/>
      <c r="F44" s="6">
        <f t="shared" si="8"/>
        <v>0</v>
      </c>
      <c r="G44" s="6">
        <f t="shared" si="9"/>
        <v>0</v>
      </c>
    </row>
    <row r="45" spans="1:7" ht="25.5" customHeight="1" thickBot="1">
      <c r="A45" s="13">
        <f t="shared" si="10"/>
        <v>35</v>
      </c>
      <c r="B45" s="14" t="s">
        <v>61</v>
      </c>
      <c r="C45" s="15">
        <v>80</v>
      </c>
      <c r="D45" s="13">
        <v>1050</v>
      </c>
      <c r="E45" s="13"/>
      <c r="F45" s="6">
        <f t="shared" si="8"/>
        <v>0</v>
      </c>
      <c r="G45" s="6">
        <f t="shared" si="9"/>
        <v>0</v>
      </c>
    </row>
    <row r="46" spans="1:7">
      <c r="A46" s="17"/>
      <c r="B46" s="16" t="s">
        <v>17</v>
      </c>
      <c r="C46" s="17"/>
      <c r="D46" s="17"/>
      <c r="E46" s="17"/>
      <c r="F46" s="17">
        <f>SUM(F39:F45)</f>
        <v>0</v>
      </c>
      <c r="G46" s="17">
        <f>SUM(G39:G45)</f>
        <v>0</v>
      </c>
    </row>
    <row r="47" spans="1:7" ht="23.25">
      <c r="B47" s="2" t="s">
        <v>85</v>
      </c>
    </row>
    <row r="48" spans="1:7" ht="30">
      <c r="A48" s="6">
        <v>36</v>
      </c>
      <c r="B48" s="9" t="s">
        <v>63</v>
      </c>
      <c r="C48" s="7">
        <v>250</v>
      </c>
      <c r="D48" s="6">
        <v>1550</v>
      </c>
      <c r="E48" s="6"/>
      <c r="F48" s="6">
        <f t="shared" ref="F48:F56" si="13">C48*E48</f>
        <v>0</v>
      </c>
      <c r="G48" s="6">
        <f t="shared" ref="G48:G56" si="14">E48*D48</f>
        <v>0</v>
      </c>
    </row>
    <row r="49" spans="1:7" ht="38.25" customHeight="1">
      <c r="A49" s="6">
        <f>A48+1</f>
        <v>37</v>
      </c>
      <c r="B49" s="23" t="s">
        <v>36</v>
      </c>
      <c r="C49" s="7">
        <v>250</v>
      </c>
      <c r="D49" s="6">
        <v>3000</v>
      </c>
      <c r="E49" s="6"/>
      <c r="F49" s="6">
        <f t="shared" si="13"/>
        <v>0</v>
      </c>
      <c r="G49" s="6">
        <f t="shared" si="14"/>
        <v>0</v>
      </c>
    </row>
    <row r="50" spans="1:7" ht="43.5" customHeight="1">
      <c r="A50" s="6">
        <f t="shared" ref="A50:A56" si="15">A49+1</f>
        <v>38</v>
      </c>
      <c r="B50" s="9" t="s">
        <v>38</v>
      </c>
      <c r="C50" s="7">
        <v>250</v>
      </c>
      <c r="D50" s="6">
        <v>1550</v>
      </c>
      <c r="E50" s="6"/>
      <c r="F50" s="6">
        <f t="shared" si="13"/>
        <v>0</v>
      </c>
      <c r="G50" s="6">
        <f t="shared" si="14"/>
        <v>0</v>
      </c>
    </row>
    <row r="51" spans="1:7" ht="43.5" customHeight="1">
      <c r="A51" s="6">
        <v>39</v>
      </c>
      <c r="B51" s="32" t="s">
        <v>91</v>
      </c>
      <c r="C51" s="7">
        <v>250</v>
      </c>
      <c r="D51" s="34">
        <v>1100</v>
      </c>
      <c r="E51" s="34"/>
      <c r="F51" s="34">
        <f t="shared" ref="F51" si="16">C51*E51</f>
        <v>0</v>
      </c>
      <c r="G51" s="6">
        <f t="shared" ref="G51" si="17">E51*D51</f>
        <v>0</v>
      </c>
    </row>
    <row r="52" spans="1:7" ht="57" customHeight="1">
      <c r="A52" s="6">
        <v>40</v>
      </c>
      <c r="B52" s="9" t="s">
        <v>37</v>
      </c>
      <c r="C52" s="7">
        <v>250</v>
      </c>
      <c r="D52" s="6">
        <v>2150</v>
      </c>
      <c r="E52" s="6"/>
      <c r="F52" s="6">
        <f t="shared" si="13"/>
        <v>0</v>
      </c>
      <c r="G52" s="6">
        <f t="shared" si="14"/>
        <v>0</v>
      </c>
    </row>
    <row r="53" spans="1:7" ht="45">
      <c r="A53" s="6">
        <f t="shared" si="15"/>
        <v>41</v>
      </c>
      <c r="B53" s="9" t="s">
        <v>39</v>
      </c>
      <c r="C53" s="7">
        <v>250</v>
      </c>
      <c r="D53" s="6">
        <v>1550</v>
      </c>
      <c r="E53" s="6"/>
      <c r="F53" s="6">
        <f t="shared" si="13"/>
        <v>0</v>
      </c>
      <c r="G53" s="6">
        <f t="shared" si="14"/>
        <v>0</v>
      </c>
    </row>
    <row r="54" spans="1:7" ht="34.5" customHeight="1">
      <c r="A54" s="6">
        <v>42</v>
      </c>
      <c r="B54" s="32" t="s">
        <v>92</v>
      </c>
      <c r="C54" s="7">
        <v>250</v>
      </c>
      <c r="D54" s="34">
        <v>1100</v>
      </c>
      <c r="E54" s="34"/>
      <c r="F54" s="34">
        <f t="shared" si="13"/>
        <v>0</v>
      </c>
      <c r="G54" s="6">
        <f t="shared" si="14"/>
        <v>0</v>
      </c>
    </row>
    <row r="55" spans="1:7" ht="51.75" customHeight="1">
      <c r="A55" s="6">
        <v>43</v>
      </c>
      <c r="B55" s="9" t="s">
        <v>40</v>
      </c>
      <c r="C55" s="7">
        <v>250</v>
      </c>
      <c r="D55" s="6">
        <v>1550</v>
      </c>
      <c r="E55" s="6"/>
      <c r="F55" s="6">
        <f t="shared" si="13"/>
        <v>0</v>
      </c>
      <c r="G55" s="6">
        <f t="shared" si="14"/>
        <v>0</v>
      </c>
    </row>
    <row r="56" spans="1:7" ht="50.25" customHeight="1" thickBot="1">
      <c r="A56" s="13">
        <f t="shared" si="15"/>
        <v>44</v>
      </c>
      <c r="B56" s="14" t="s">
        <v>41</v>
      </c>
      <c r="C56" s="7">
        <v>250</v>
      </c>
      <c r="D56" s="13">
        <v>1850</v>
      </c>
      <c r="E56" s="13"/>
      <c r="F56" s="6">
        <f t="shared" si="13"/>
        <v>0</v>
      </c>
      <c r="G56" s="6">
        <f t="shared" si="14"/>
        <v>0</v>
      </c>
    </row>
    <row r="57" spans="1:7">
      <c r="A57" s="17"/>
      <c r="B57" s="16" t="s">
        <v>17</v>
      </c>
      <c r="C57" s="17"/>
      <c r="D57" s="17"/>
      <c r="E57" s="17"/>
      <c r="F57" s="17">
        <f>SUM(F48:F56)</f>
        <v>0</v>
      </c>
      <c r="G57" s="17">
        <f>SUM(G48:G56)</f>
        <v>0</v>
      </c>
    </row>
    <row r="58" spans="1:7" ht="18.75">
      <c r="B58" s="1" t="s">
        <v>3</v>
      </c>
    </row>
    <row r="59" spans="1:7">
      <c r="A59" s="6">
        <v>45</v>
      </c>
      <c r="B59" s="9" t="s">
        <v>22</v>
      </c>
      <c r="C59" s="7">
        <v>1500</v>
      </c>
      <c r="D59" s="6">
        <v>2200</v>
      </c>
      <c r="E59" s="6"/>
      <c r="F59" s="6">
        <f t="shared" ref="F59:F67" si="18">C59*E59</f>
        <v>0</v>
      </c>
      <c r="G59" s="6">
        <f t="shared" ref="G59:G67" si="19">E59*D59</f>
        <v>0</v>
      </c>
    </row>
    <row r="60" spans="1:7">
      <c r="A60" s="6">
        <v>46</v>
      </c>
      <c r="B60" s="9" t="s">
        <v>23</v>
      </c>
      <c r="C60" s="7">
        <v>50</v>
      </c>
      <c r="D60" s="6">
        <v>350</v>
      </c>
      <c r="E60" s="6"/>
      <c r="F60" s="6">
        <f t="shared" si="18"/>
        <v>0</v>
      </c>
      <c r="G60" s="6">
        <f t="shared" si="19"/>
        <v>0</v>
      </c>
    </row>
    <row r="61" spans="1:7">
      <c r="A61" s="6">
        <v>47</v>
      </c>
      <c r="B61" s="9" t="s">
        <v>64</v>
      </c>
      <c r="C61" s="7">
        <v>50</v>
      </c>
      <c r="D61" s="6">
        <v>350</v>
      </c>
      <c r="E61" s="6"/>
      <c r="F61" s="6">
        <f t="shared" si="18"/>
        <v>0</v>
      </c>
      <c r="G61" s="6">
        <f t="shared" si="19"/>
        <v>0</v>
      </c>
    </row>
    <row r="62" spans="1:7">
      <c r="A62" s="24">
        <v>48</v>
      </c>
      <c r="B62" s="9" t="s">
        <v>65</v>
      </c>
      <c r="C62" s="7">
        <v>50</v>
      </c>
      <c r="D62" s="6">
        <v>350</v>
      </c>
      <c r="E62" s="24"/>
      <c r="F62" s="6">
        <f t="shared" si="18"/>
        <v>0</v>
      </c>
      <c r="G62" s="6">
        <f t="shared" si="19"/>
        <v>0</v>
      </c>
    </row>
    <row r="63" spans="1:7">
      <c r="A63" s="24">
        <v>49</v>
      </c>
      <c r="B63" s="9" t="s">
        <v>66</v>
      </c>
      <c r="C63" s="7">
        <v>50</v>
      </c>
      <c r="D63" s="6">
        <v>350</v>
      </c>
      <c r="E63" s="24"/>
      <c r="F63" s="6">
        <f t="shared" si="18"/>
        <v>0</v>
      </c>
      <c r="G63" s="6">
        <f t="shared" si="19"/>
        <v>0</v>
      </c>
    </row>
    <row r="64" spans="1:7">
      <c r="A64" s="24">
        <v>50</v>
      </c>
      <c r="B64" s="9" t="s">
        <v>67</v>
      </c>
      <c r="C64" s="7">
        <v>50</v>
      </c>
      <c r="D64" s="6">
        <v>350</v>
      </c>
      <c r="E64" s="24"/>
      <c r="F64" s="6">
        <f t="shared" si="18"/>
        <v>0</v>
      </c>
      <c r="G64" s="6">
        <f t="shared" si="19"/>
        <v>0</v>
      </c>
    </row>
    <row r="65" spans="1:7" ht="30">
      <c r="A65" s="24">
        <v>51</v>
      </c>
      <c r="B65" s="9" t="s">
        <v>68</v>
      </c>
      <c r="C65" s="7">
        <v>50</v>
      </c>
      <c r="D65" s="6">
        <v>350</v>
      </c>
      <c r="E65" s="24"/>
      <c r="F65" s="6">
        <f t="shared" si="18"/>
        <v>0</v>
      </c>
      <c r="G65" s="6">
        <f t="shared" si="19"/>
        <v>0</v>
      </c>
    </row>
    <row r="66" spans="1:7">
      <c r="A66" s="24">
        <v>52</v>
      </c>
      <c r="B66" s="9" t="s">
        <v>69</v>
      </c>
      <c r="C66" s="7">
        <v>50</v>
      </c>
      <c r="D66" s="6">
        <v>350</v>
      </c>
      <c r="E66" s="24"/>
      <c r="F66" s="6">
        <f t="shared" si="18"/>
        <v>0</v>
      </c>
      <c r="G66" s="6">
        <f t="shared" si="19"/>
        <v>0</v>
      </c>
    </row>
    <row r="67" spans="1:7" ht="30.75" thickBot="1">
      <c r="A67" s="13">
        <v>53</v>
      </c>
      <c r="B67" s="14" t="s">
        <v>24</v>
      </c>
      <c r="C67" s="15">
        <v>50</v>
      </c>
      <c r="D67" s="13">
        <v>180</v>
      </c>
      <c r="E67" s="13"/>
      <c r="F67" s="6">
        <f t="shared" si="18"/>
        <v>0</v>
      </c>
      <c r="G67" s="6">
        <f t="shared" si="19"/>
        <v>0</v>
      </c>
    </row>
    <row r="68" spans="1:7">
      <c r="A68" s="17"/>
      <c r="B68" s="16" t="s">
        <v>17</v>
      </c>
      <c r="C68" s="16"/>
      <c r="D68" s="17"/>
      <c r="E68" s="17"/>
      <c r="F68" s="17">
        <f>SUM(F59:F67)</f>
        <v>0</v>
      </c>
      <c r="G68" s="17">
        <f>SUM(G59:G67)</f>
        <v>0</v>
      </c>
    </row>
    <row r="69" spans="1:7" ht="18.75">
      <c r="B69" s="1" t="s">
        <v>8</v>
      </c>
      <c r="C69" s="3"/>
    </row>
    <row r="70" spans="1:7">
      <c r="A70" s="6">
        <v>54</v>
      </c>
      <c r="B70" s="9" t="s">
        <v>70</v>
      </c>
      <c r="C70" s="7">
        <v>500</v>
      </c>
      <c r="D70" s="6">
        <v>550</v>
      </c>
      <c r="E70" s="6"/>
      <c r="F70" s="6">
        <f t="shared" ref="F70:F71" si="20">C70*E70</f>
        <v>0</v>
      </c>
      <c r="G70" s="6">
        <f t="shared" ref="G70:G71" si="21">E70*D70</f>
        <v>0</v>
      </c>
    </row>
    <row r="71" spans="1:7" ht="15.75" thickBot="1">
      <c r="A71" s="13">
        <v>55</v>
      </c>
      <c r="B71" s="14" t="s">
        <v>9</v>
      </c>
      <c r="C71" s="15">
        <v>50</v>
      </c>
      <c r="D71" s="13">
        <v>55</v>
      </c>
      <c r="E71" s="13"/>
      <c r="F71" s="6">
        <f t="shared" si="20"/>
        <v>0</v>
      </c>
      <c r="G71" s="6">
        <f t="shared" si="21"/>
        <v>0</v>
      </c>
    </row>
    <row r="72" spans="1:7">
      <c r="A72" s="17"/>
      <c r="B72" s="16" t="s">
        <v>17</v>
      </c>
      <c r="C72" s="17"/>
      <c r="D72" s="17"/>
      <c r="E72" s="17"/>
      <c r="F72" s="17">
        <f>SUM(F70:F71)</f>
        <v>0</v>
      </c>
      <c r="G72" s="17">
        <f>SUM(G70:G71)</f>
        <v>0</v>
      </c>
    </row>
    <row r="73" spans="1:7" ht="18.75">
      <c r="B73" s="1" t="s">
        <v>4</v>
      </c>
    </row>
    <row r="74" spans="1:7" ht="37.5" customHeight="1">
      <c r="A74" s="6">
        <v>56</v>
      </c>
      <c r="B74" s="9" t="s">
        <v>25</v>
      </c>
      <c r="C74" s="7">
        <v>1000</v>
      </c>
      <c r="D74" s="6">
        <v>420</v>
      </c>
      <c r="E74" s="6"/>
      <c r="F74" s="6">
        <f t="shared" ref="F74:F87" si="22">C74*E74</f>
        <v>0</v>
      </c>
      <c r="G74" s="6">
        <f t="shared" ref="G74:G87" si="23">E74*D74</f>
        <v>0</v>
      </c>
    </row>
    <row r="75" spans="1:7">
      <c r="A75" s="6">
        <f>A74+1</f>
        <v>57</v>
      </c>
      <c r="B75" s="9" t="s">
        <v>26</v>
      </c>
      <c r="C75" s="7">
        <v>1000</v>
      </c>
      <c r="D75" s="6">
        <v>420</v>
      </c>
      <c r="E75" s="6"/>
      <c r="F75" s="6">
        <f t="shared" si="22"/>
        <v>0</v>
      </c>
      <c r="G75" s="6">
        <f t="shared" si="23"/>
        <v>0</v>
      </c>
    </row>
    <row r="76" spans="1:7">
      <c r="A76" s="6">
        <f>A75+1</f>
        <v>58</v>
      </c>
      <c r="B76" s="25" t="s">
        <v>71</v>
      </c>
      <c r="C76" s="26">
        <v>1000</v>
      </c>
      <c r="D76" s="27">
        <v>750</v>
      </c>
      <c r="E76" s="6"/>
      <c r="F76" s="6">
        <f t="shared" si="22"/>
        <v>0</v>
      </c>
      <c r="G76" s="6">
        <f t="shared" si="23"/>
        <v>0</v>
      </c>
    </row>
    <row r="77" spans="1:7">
      <c r="A77" s="6">
        <f t="shared" ref="A77:A87" si="24">A76+1</f>
        <v>59</v>
      </c>
      <c r="B77" s="25" t="s">
        <v>72</v>
      </c>
      <c r="C77" s="26">
        <v>1000</v>
      </c>
      <c r="D77" s="27">
        <v>750</v>
      </c>
      <c r="E77" s="6"/>
      <c r="F77" s="6">
        <f t="shared" si="22"/>
        <v>0</v>
      </c>
      <c r="G77" s="6">
        <f t="shared" si="23"/>
        <v>0</v>
      </c>
    </row>
    <row r="78" spans="1:7">
      <c r="A78" s="6">
        <f t="shared" si="24"/>
        <v>60</v>
      </c>
      <c r="B78" s="9" t="s">
        <v>5</v>
      </c>
      <c r="C78" s="7">
        <v>330</v>
      </c>
      <c r="D78" s="6">
        <v>220</v>
      </c>
      <c r="E78" s="6"/>
      <c r="F78" s="6">
        <f t="shared" si="22"/>
        <v>0</v>
      </c>
      <c r="G78" s="6">
        <f t="shared" si="23"/>
        <v>0</v>
      </c>
    </row>
    <row r="79" spans="1:7">
      <c r="A79" s="6">
        <f t="shared" si="24"/>
        <v>61</v>
      </c>
      <c r="B79" s="9" t="s">
        <v>6</v>
      </c>
      <c r="C79" s="7">
        <v>330</v>
      </c>
      <c r="D79" s="6">
        <v>220</v>
      </c>
      <c r="E79" s="6"/>
      <c r="F79" s="6">
        <f t="shared" si="22"/>
        <v>0</v>
      </c>
      <c r="G79" s="6">
        <f t="shared" si="23"/>
        <v>0</v>
      </c>
    </row>
    <row r="80" spans="1:7">
      <c r="A80" s="6">
        <f t="shared" si="24"/>
        <v>62</v>
      </c>
      <c r="B80" s="9" t="s">
        <v>73</v>
      </c>
      <c r="C80" s="7">
        <v>750</v>
      </c>
      <c r="D80" s="6">
        <v>550</v>
      </c>
      <c r="E80" s="6"/>
      <c r="F80" s="6">
        <f t="shared" si="22"/>
        <v>0</v>
      </c>
      <c r="G80" s="6">
        <f t="shared" si="23"/>
        <v>0</v>
      </c>
    </row>
    <row r="81" spans="1:8">
      <c r="A81" s="6">
        <f t="shared" si="24"/>
        <v>63</v>
      </c>
      <c r="B81" s="9" t="s">
        <v>74</v>
      </c>
      <c r="C81" s="7">
        <v>750</v>
      </c>
      <c r="D81" s="6">
        <v>550</v>
      </c>
      <c r="E81" s="6"/>
      <c r="F81" s="6">
        <f t="shared" si="22"/>
        <v>0</v>
      </c>
      <c r="G81" s="6">
        <f t="shared" si="23"/>
        <v>0</v>
      </c>
    </row>
    <row r="82" spans="1:8">
      <c r="A82" s="6">
        <f t="shared" si="24"/>
        <v>64</v>
      </c>
      <c r="B82" s="25" t="s">
        <v>75</v>
      </c>
      <c r="C82" s="7">
        <v>330</v>
      </c>
      <c r="D82" s="6">
        <v>220</v>
      </c>
      <c r="E82" s="6"/>
      <c r="F82" s="6">
        <f t="shared" si="22"/>
        <v>0</v>
      </c>
      <c r="G82" s="6">
        <f t="shared" si="23"/>
        <v>0</v>
      </c>
    </row>
    <row r="83" spans="1:8">
      <c r="A83" s="6">
        <f t="shared" si="24"/>
        <v>65</v>
      </c>
      <c r="B83" s="25" t="s">
        <v>76</v>
      </c>
      <c r="C83" s="7">
        <v>330</v>
      </c>
      <c r="D83" s="6">
        <v>220</v>
      </c>
      <c r="E83" s="6"/>
      <c r="F83" s="6">
        <f t="shared" si="22"/>
        <v>0</v>
      </c>
      <c r="G83" s="6">
        <f t="shared" si="23"/>
        <v>0</v>
      </c>
    </row>
    <row r="84" spans="1:8">
      <c r="A84" s="6">
        <f t="shared" si="24"/>
        <v>66</v>
      </c>
      <c r="B84" s="25" t="s">
        <v>77</v>
      </c>
      <c r="C84" s="7">
        <v>330</v>
      </c>
      <c r="D84" s="6">
        <v>220</v>
      </c>
      <c r="E84" s="6"/>
      <c r="F84" s="6">
        <f t="shared" si="22"/>
        <v>0</v>
      </c>
      <c r="G84" s="6">
        <f t="shared" si="23"/>
        <v>0</v>
      </c>
    </row>
    <row r="85" spans="1:8">
      <c r="A85" s="6">
        <f t="shared" si="24"/>
        <v>67</v>
      </c>
      <c r="B85" s="25" t="s">
        <v>78</v>
      </c>
      <c r="C85" s="7">
        <v>150</v>
      </c>
      <c r="D85" s="6">
        <v>250</v>
      </c>
      <c r="E85" s="6"/>
      <c r="F85" s="6">
        <f t="shared" si="22"/>
        <v>0</v>
      </c>
      <c r="G85" s="6">
        <f t="shared" si="23"/>
        <v>0</v>
      </c>
    </row>
    <row r="86" spans="1:8">
      <c r="A86" s="6">
        <f t="shared" si="24"/>
        <v>68</v>
      </c>
      <c r="B86" s="25" t="s">
        <v>79</v>
      </c>
      <c r="C86" s="7">
        <v>200</v>
      </c>
      <c r="D86" s="6">
        <v>140</v>
      </c>
      <c r="E86" s="6"/>
      <c r="F86" s="6">
        <f t="shared" si="22"/>
        <v>0</v>
      </c>
      <c r="G86" s="6">
        <f t="shared" si="23"/>
        <v>0</v>
      </c>
    </row>
    <row r="87" spans="1:8">
      <c r="A87" s="6">
        <f t="shared" si="24"/>
        <v>69</v>
      </c>
      <c r="B87" s="9" t="s">
        <v>80</v>
      </c>
      <c r="C87" s="7">
        <v>400</v>
      </c>
      <c r="D87" s="6">
        <v>350</v>
      </c>
      <c r="E87" s="6"/>
      <c r="F87" s="6">
        <f t="shared" si="22"/>
        <v>0</v>
      </c>
      <c r="G87" s="6">
        <f t="shared" si="23"/>
        <v>0</v>
      </c>
    </row>
    <row r="88" spans="1:8">
      <c r="A88" s="22"/>
      <c r="B88" s="16" t="s">
        <v>17</v>
      </c>
      <c r="C88" s="17"/>
      <c r="D88" s="17"/>
      <c r="E88" s="17"/>
      <c r="F88" s="17">
        <f>SUM(F74:F87)</f>
        <v>0</v>
      </c>
      <c r="G88" s="17">
        <f>SUM(G74:G87)</f>
        <v>0</v>
      </c>
    </row>
    <row r="89" spans="1:8" ht="18.75">
      <c r="A89" s="12"/>
      <c r="B89" s="11" t="s">
        <v>18</v>
      </c>
      <c r="C89" s="11"/>
      <c r="D89" s="11"/>
      <c r="E89" s="11"/>
      <c r="F89" s="11">
        <f>F22+F37+F46+F57+F68+F72+F88</f>
        <v>0</v>
      </c>
      <c r="G89" s="11">
        <f>G22+G37+G46+G57+G68+G72+G88</f>
        <v>0</v>
      </c>
      <c r="H89" t="e">
        <f>G89/C3</f>
        <v>#DIV/0!</v>
      </c>
    </row>
    <row r="90" spans="1:8" ht="18.75">
      <c r="A90" s="6"/>
      <c r="B90" s="11" t="s">
        <v>19</v>
      </c>
      <c r="C90" s="11"/>
      <c r="D90" s="11"/>
      <c r="E90" s="11"/>
      <c r="F90" s="11"/>
      <c r="G90" s="11">
        <f>G89*0.1</f>
        <v>0</v>
      </c>
    </row>
    <row r="91" spans="1:8" ht="23.25">
      <c r="A91" s="19"/>
      <c r="B91" s="20" t="s">
        <v>20</v>
      </c>
      <c r="C91" s="20"/>
      <c r="D91" s="20"/>
      <c r="E91" s="20"/>
      <c r="F91" s="20"/>
      <c r="G91" s="20">
        <f>G89+G90</f>
        <v>0</v>
      </c>
    </row>
    <row r="92" spans="1:8" ht="15.75">
      <c r="B92" s="28" t="s">
        <v>81</v>
      </c>
      <c r="C92" s="28"/>
      <c r="D92" s="29"/>
      <c r="E92" s="29"/>
      <c r="F92" s="28"/>
      <c r="G92" s="30" t="e">
        <f>(F89-F88)/C3</f>
        <v>#DIV/0!</v>
      </c>
    </row>
    <row r="93" spans="1:8" ht="15.75">
      <c r="B93" s="28" t="s">
        <v>82</v>
      </c>
      <c r="C93" s="28"/>
      <c r="D93" s="29"/>
      <c r="E93" s="29"/>
      <c r="F93" s="28"/>
      <c r="G93" s="30" t="e">
        <f>F88/C3</f>
        <v>#DIV/0!</v>
      </c>
    </row>
    <row r="94" spans="1:8" ht="15.75">
      <c r="B94" s="28" t="s">
        <v>83</v>
      </c>
      <c r="C94" s="28"/>
      <c r="D94" s="29"/>
      <c r="E94" s="29"/>
      <c r="F94" s="28"/>
      <c r="G94" s="30" t="e">
        <f>G91/C3</f>
        <v>#DIV/0!</v>
      </c>
    </row>
  </sheetData>
  <pageMargins left="0.23622047244094491" right="0.23622047244094491" top="0.74803149606299213" bottom="0.74803149606299213" header="0.31496062992125984" footer="0.31496062992125984"/>
  <pageSetup paperSize="9" scale="75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HP</cp:lastModifiedBy>
  <cp:lastPrinted>2021-09-20T12:54:54Z</cp:lastPrinted>
  <dcterms:created xsi:type="dcterms:W3CDTF">2018-01-15T11:28:06Z</dcterms:created>
  <dcterms:modified xsi:type="dcterms:W3CDTF">2021-09-21T13:41:49Z</dcterms:modified>
</cp:coreProperties>
</file>