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F:\АРХИТЕКТОР\МЕНЮ БЕЗ ЦИФР\"/>
    </mc:Choice>
  </mc:AlternateContent>
  <xr:revisionPtr revIDLastSave="0" documentId="13_ncr:1_{58DDF7A0-7227-42AE-9963-40AA103A19CC}" xr6:coauthVersionLast="37" xr6:coauthVersionMax="37" xr10:uidLastSave="{00000000-0000-0000-0000-000000000000}"/>
  <bookViews>
    <workbookView xWindow="0" yWindow="0" windowWidth="20370" windowHeight="753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Лист1!$B$50</definedName>
  </definedNames>
  <calcPr calcId="1790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3" i="1" l="1"/>
  <c r="A14" i="1"/>
  <c r="F14" i="1"/>
  <c r="G14" i="1"/>
  <c r="G70" i="1"/>
  <c r="F70" i="1"/>
  <c r="G69" i="1"/>
  <c r="F69" i="1"/>
  <c r="G67" i="1"/>
  <c r="F67" i="1"/>
  <c r="G66" i="1"/>
  <c r="F66" i="1"/>
  <c r="G68" i="1"/>
  <c r="F68" i="1"/>
  <c r="G72" i="1"/>
  <c r="G71" i="1"/>
  <c r="G65" i="1"/>
  <c r="G64" i="1"/>
  <c r="G63" i="1"/>
  <c r="G62" i="1"/>
  <c r="G61" i="1"/>
  <c r="G58" i="1"/>
  <c r="G55" i="1"/>
  <c r="G54" i="1"/>
  <c r="G53" i="1"/>
  <c r="G50" i="1"/>
  <c r="G49" i="1"/>
  <c r="G48" i="1"/>
  <c r="G47" i="1"/>
  <c r="G44" i="1"/>
  <c r="G43" i="1"/>
  <c r="G42" i="1"/>
  <c r="G41" i="1"/>
  <c r="G40" i="1"/>
  <c r="G39" i="1"/>
  <c r="G38" i="1"/>
  <c r="G37" i="1"/>
  <c r="G34" i="1"/>
  <c r="G33" i="1"/>
  <c r="G32" i="1"/>
  <c r="G31" i="1"/>
  <c r="G28" i="1"/>
  <c r="G27" i="1"/>
  <c r="G26" i="1"/>
  <c r="G25" i="1"/>
  <c r="G24" i="1"/>
  <c r="G23" i="1"/>
  <c r="G22" i="1"/>
  <c r="G21" i="1"/>
  <c r="G20" i="1"/>
  <c r="G17" i="1"/>
  <c r="G16" i="1"/>
  <c r="G15" i="1"/>
  <c r="G13" i="1"/>
  <c r="G12" i="1"/>
  <c r="G11" i="1"/>
  <c r="G10" i="1"/>
  <c r="G9" i="1"/>
  <c r="G8" i="1"/>
  <c r="F72" i="1"/>
  <c r="F71" i="1"/>
  <c r="F65" i="1"/>
  <c r="F64" i="1"/>
  <c r="F63" i="1"/>
  <c r="F62" i="1"/>
  <c r="F61" i="1"/>
  <c r="F58" i="1"/>
  <c r="F55" i="1"/>
  <c r="F54" i="1"/>
  <c r="F53" i="1"/>
  <c r="F50" i="1"/>
  <c r="F49" i="1"/>
  <c r="F48" i="1"/>
  <c r="F47" i="1"/>
  <c r="F44" i="1"/>
  <c r="F43" i="1"/>
  <c r="F42" i="1"/>
  <c r="F41" i="1"/>
  <c r="F40" i="1"/>
  <c r="F39" i="1"/>
  <c r="F38" i="1"/>
  <c r="F37" i="1"/>
  <c r="F28" i="1"/>
  <c r="F27" i="1"/>
  <c r="F26" i="1"/>
  <c r="F25" i="1"/>
  <c r="F24" i="1"/>
  <c r="F23" i="1"/>
  <c r="F22" i="1"/>
  <c r="F21" i="1"/>
  <c r="F20" i="1"/>
  <c r="F17" i="1"/>
  <c r="F16" i="1"/>
  <c r="F15" i="1"/>
  <c r="F13" i="1"/>
  <c r="F12" i="1"/>
  <c r="F11" i="1"/>
  <c r="F10" i="1"/>
  <c r="F9" i="1"/>
  <c r="F8" i="1"/>
  <c r="G73" i="1"/>
  <c r="G51" i="1"/>
  <c r="F73" i="1"/>
  <c r="C79" i="1"/>
  <c r="G59" i="1"/>
  <c r="F59" i="1"/>
  <c r="G56" i="1"/>
  <c r="F51" i="1"/>
  <c r="F45" i="1"/>
  <c r="G35" i="1"/>
  <c r="F32" i="1"/>
  <c r="F33" i="1"/>
  <c r="F34" i="1"/>
  <c r="F29" i="1"/>
  <c r="G7" i="1"/>
  <c r="A48" i="1"/>
  <c r="A49" i="1"/>
  <c r="A50" i="1"/>
  <c r="A51" i="1"/>
  <c r="A52" i="1"/>
  <c r="A8" i="1"/>
  <c r="A9" i="1"/>
  <c r="A10" i="1"/>
  <c r="F7" i="1"/>
  <c r="F18" i="1"/>
  <c r="F56" i="1"/>
  <c r="F31" i="1"/>
  <c r="A38" i="1"/>
  <c r="A39" i="1"/>
  <c r="A40" i="1"/>
  <c r="A41" i="1"/>
  <c r="A42" i="1"/>
  <c r="A44" i="1"/>
  <c r="A32" i="1"/>
  <c r="A33" i="1"/>
  <c r="A34" i="1"/>
  <c r="A21" i="1"/>
  <c r="A22" i="1"/>
  <c r="A23" i="1"/>
  <c r="A24" i="1"/>
  <c r="A25" i="1"/>
  <c r="A26" i="1"/>
  <c r="A27" i="1"/>
  <c r="A28" i="1"/>
  <c r="A11" i="1"/>
  <c r="A12" i="1"/>
  <c r="A15" i="1"/>
  <c r="A16" i="1"/>
  <c r="A17" i="1"/>
  <c r="F35" i="1"/>
  <c r="F74" i="1"/>
  <c r="C78" i="1"/>
  <c r="G45" i="1"/>
  <c r="G18" i="1"/>
  <c r="G29" i="1"/>
  <c r="G74" i="1"/>
  <c r="G75" i="1"/>
  <c r="G76" i="1"/>
  <c r="H74" i="1"/>
</calcChain>
</file>

<file path=xl/sharedStrings.xml><?xml version="1.0" encoding="utf-8"?>
<sst xmlns="http://schemas.openxmlformats.org/spreadsheetml/2006/main" count="83" uniqueCount="76">
  <si>
    <t>Холодные закуски</t>
  </si>
  <si>
    <t>Салаты</t>
  </si>
  <si>
    <t>Горячие закуски</t>
  </si>
  <si>
    <t>Горячие блюда</t>
  </si>
  <si>
    <t>Гарниры</t>
  </si>
  <si>
    <t>Десерты</t>
  </si>
  <si>
    <t>Напитки</t>
  </si>
  <si>
    <t>Вода Бон-Аква с/г</t>
  </si>
  <si>
    <t>Вода Бон-Аква б/г</t>
  </si>
  <si>
    <t>Выход 1 порции, гр</t>
  </si>
  <si>
    <t>Хлеб</t>
  </si>
  <si>
    <t>Булочки пшеничные и ржаные</t>
  </si>
  <si>
    <t>Выход итого, гр</t>
  </si>
  <si>
    <t>ДАТА</t>
  </si>
  <si>
    <t>количество персон</t>
  </si>
  <si>
    <t>Наименование</t>
  </si>
  <si>
    <t>Цена 1 порции, руб</t>
  </si>
  <si>
    <t>Количество порций</t>
  </si>
  <si>
    <t>итого</t>
  </si>
  <si>
    <t>Итого</t>
  </si>
  <si>
    <t>Обслуживание 10%</t>
  </si>
  <si>
    <t>Общая стоимость</t>
  </si>
  <si>
    <t>Выход в гр, на 1 персону</t>
  </si>
  <si>
    <t>№п/п</t>
  </si>
  <si>
    <r>
      <t>Сельдь норвежская пряного посола</t>
    </r>
    <r>
      <rPr>
        <sz val="11"/>
        <color theme="1"/>
        <rFont val="Calibri"/>
        <family val="2"/>
        <charset val="204"/>
        <scheme val="minor"/>
      </rPr>
      <t xml:space="preserve">  ( филе сельди, печеный картофель, маринованный лук) </t>
    </r>
  </si>
  <si>
    <r>
      <t>Вителло тонато</t>
    </r>
    <r>
      <rPr>
        <sz val="11"/>
        <color theme="1"/>
        <rFont val="Calibri"/>
        <family val="2"/>
        <charset val="204"/>
        <scheme val="minor"/>
      </rPr>
      <t xml:space="preserve">  (телятина, итальянский соус, руккола, каперсы, черри конфи) </t>
    </r>
  </si>
  <si>
    <r>
      <t>Капрезе по-милански</t>
    </r>
    <r>
      <rPr>
        <sz val="11"/>
        <color theme="1"/>
        <rFont val="Calibri"/>
        <family val="2"/>
        <charset val="204"/>
        <scheme val="minor"/>
      </rPr>
      <t xml:space="preserve"> (моцарелла, бакинские томаты, соус песто, крем ягодный, орехи кедровые, красный базилик) </t>
    </r>
  </si>
  <si>
    <r>
      <t>Рулетики из цуккини с рикоттой и кедровыми орехами</t>
    </r>
    <r>
      <rPr>
        <sz val="11"/>
        <color theme="1"/>
        <rFont val="Calibri"/>
        <family val="2"/>
        <charset val="204"/>
        <scheme val="minor"/>
      </rPr>
      <t xml:space="preserve">  (цуккини гриль, рикотта, орех кедровый, масло авокадо, микс)</t>
    </r>
  </si>
  <si>
    <r>
      <t>Трубочки из баклажанов с брынзой и орехом грецким</t>
    </r>
    <r>
      <rPr>
        <sz val="11"/>
        <color theme="1"/>
        <rFont val="Calibri"/>
        <family val="2"/>
        <charset val="204"/>
        <scheme val="minor"/>
      </rPr>
      <t xml:space="preserve">  (баклажаны фри, брынза .орех грецкий, микс,чили маринованный) </t>
    </r>
  </si>
  <si>
    <r>
      <t>Салат с тунцом и артишоками в кунжутной заправке</t>
    </r>
    <r>
      <rPr>
        <sz val="11"/>
        <color theme="1"/>
        <rFont val="Calibri"/>
        <family val="2"/>
        <charset val="204"/>
        <scheme val="minor"/>
      </rPr>
      <t xml:space="preserve">  ( тунец, кунжутная заправка, кунжут черный, микс салатов, артишоки, фасоль кенийская, маслины, перепелиное яйцо)</t>
    </r>
  </si>
  <si>
    <t>Пармиджана с моцареллой</t>
  </si>
  <si>
    <r>
      <t>Овощи на гриле</t>
    </r>
    <r>
      <rPr>
        <sz val="11"/>
        <color theme="1"/>
        <rFont val="Calibri"/>
        <family val="2"/>
        <charset val="204"/>
        <scheme val="minor"/>
      </rPr>
      <t xml:space="preserve"> (сезонные овощи) </t>
    </r>
  </si>
  <si>
    <r>
      <t xml:space="preserve">Фруктовая тарелка  </t>
    </r>
    <r>
      <rPr>
        <sz val="11"/>
        <color theme="1"/>
        <rFont val="Calibri"/>
        <family val="2"/>
        <charset val="204"/>
        <scheme val="minor"/>
      </rPr>
      <t xml:space="preserve">(сезонные фрукты) </t>
    </r>
  </si>
  <si>
    <r>
      <t>Ассорти пирожных</t>
    </r>
    <r>
      <rPr>
        <sz val="11"/>
        <color theme="1"/>
        <rFont val="Calibri"/>
        <family val="2"/>
        <charset val="204"/>
        <scheme val="minor"/>
      </rPr>
      <t xml:space="preserve"> 1шт</t>
    </r>
  </si>
  <si>
    <t>Сок в ассортименте 1л</t>
  </si>
  <si>
    <r>
      <t>Салат с куриной печенью фламбе и медовым соусом</t>
    </r>
    <r>
      <rPr>
        <sz val="11"/>
        <color theme="1"/>
        <rFont val="Calibri"/>
        <family val="2"/>
        <charset val="204"/>
        <scheme val="minor"/>
      </rPr>
      <t xml:space="preserve"> (Куриная печень, салатный микс,сегменты цитрусов, кедровый орех, медовый соус)</t>
    </r>
  </si>
  <si>
    <r>
      <t>Салат с телятиной и овощами бланш</t>
    </r>
    <r>
      <rPr>
        <sz val="11"/>
        <color theme="1"/>
        <rFont val="Calibri"/>
        <family val="2"/>
        <charset val="204"/>
        <scheme val="minor"/>
      </rPr>
      <t xml:space="preserve">   ( листья салата, телятина,перец, баклажаны, уксусная заправка)</t>
    </r>
  </si>
  <si>
    <t>Шампиньоны на гриле</t>
  </si>
  <si>
    <r>
      <t xml:space="preserve">Салат "Руаяль" 
</t>
    </r>
    <r>
      <rPr>
        <sz val="11"/>
        <color theme="1"/>
        <rFont val="Calibri"/>
        <family val="2"/>
        <charset val="204"/>
        <scheme val="minor"/>
      </rPr>
      <t>(айсберг, копченая куриная грудка, сыр,перец, оригинальная заправка)</t>
    </r>
  </si>
  <si>
    <t xml:space="preserve">Лимонад Клубника-грейпфрут </t>
  </si>
  <si>
    <t>Лимонад Мята-лайм-ибирь</t>
  </si>
  <si>
    <t xml:space="preserve">Лимонад  Манго-Маракуя </t>
  </si>
  <si>
    <t>Стоимость, руб.</t>
  </si>
  <si>
    <t xml:space="preserve"> столов </t>
  </si>
  <si>
    <t>Кукуруза на гриле</t>
  </si>
  <si>
    <t>Кола</t>
  </si>
  <si>
    <t>Кофе Американо</t>
  </si>
  <si>
    <t>Чай пакетированный черный/зеленый</t>
  </si>
  <si>
    <t>Выход напитков в мл, на 1 персону</t>
  </si>
  <si>
    <t>БАНКЕТНОЕ МЕНЮ 2022</t>
  </si>
  <si>
    <t xml:space="preserve">Вода Сан-Пеллегрино с/г </t>
  </si>
  <si>
    <t xml:space="preserve">Вода Аква Пана б/г </t>
  </si>
  <si>
    <r>
      <t>Рыбная тарелка</t>
    </r>
    <r>
      <rPr>
        <sz val="11"/>
        <color theme="1"/>
        <rFont val="Calibri"/>
        <family val="2"/>
        <charset val="204"/>
        <scheme val="minor"/>
      </rPr>
      <t xml:space="preserve">   (лосось х/к, угорь, масляная рыба, оливки, маслины, каперсы, микс, каперсы, лимон) </t>
    </r>
  </si>
  <si>
    <r>
      <t>Мясная тарелка</t>
    </r>
    <r>
      <rPr>
        <sz val="11"/>
        <color theme="1"/>
        <rFont val="Calibri"/>
        <family val="2"/>
        <charset val="204"/>
        <scheme val="minor"/>
      </rPr>
      <t xml:space="preserve">  ( карпачо из говядины, рулет из желтого цыпленка, балык свиной х/к, язык отварной, хрен сливочный, горчица острая, микс, пикули) </t>
    </r>
  </si>
  <si>
    <r>
      <t>Сырная тарелка</t>
    </r>
    <r>
      <rPr>
        <sz val="11"/>
        <color theme="1"/>
        <rFont val="Calibri"/>
        <family val="2"/>
        <charset val="204"/>
        <scheme val="minor"/>
      </rPr>
      <t xml:space="preserve">  (пармезан, дор-блю, камамбер, масдам, виноград, кофитюр фруктовый, цукаты из вишни, кешью, физалис) </t>
    </r>
  </si>
  <si>
    <r>
      <t>Овощная тарелка</t>
    </r>
    <r>
      <rPr>
        <sz val="11"/>
        <color theme="1"/>
        <rFont val="Calibri"/>
        <family val="2"/>
        <charset val="204"/>
        <scheme val="minor"/>
      </rPr>
      <t xml:space="preserve"> ( Помидоры , огурцы, перец светофор, редис молодой,зеленый лук, свежая зелень, соус блючиз) </t>
    </r>
  </si>
  <si>
    <t>Паштет из цыпленка  на пшеничном тосте</t>
  </si>
  <si>
    <r>
      <t>Ассорти мясное</t>
    </r>
    <r>
      <rPr>
        <sz val="11"/>
        <color theme="1"/>
        <rFont val="Calibri"/>
        <family val="2"/>
        <charset val="204"/>
        <scheme val="minor"/>
      </rPr>
      <t xml:space="preserve">  ( бастурма, суджук, карпачо из курицы) </t>
    </r>
  </si>
  <si>
    <r>
      <t xml:space="preserve">Руккола с креветками </t>
    </r>
    <r>
      <rPr>
        <sz val="11"/>
        <color theme="1"/>
        <rFont val="Calibri"/>
        <family val="2"/>
        <charset val="204"/>
        <scheme val="minor"/>
      </rPr>
      <t xml:space="preserve"> (руккола , креветки тигровые, авокадо, помидоры черри,пармезан, масло оливковое ) </t>
    </r>
  </si>
  <si>
    <r>
      <t>Теплый салат с перепелками и спаржей</t>
    </r>
    <r>
      <rPr>
        <sz val="11"/>
        <color theme="1"/>
        <rFont val="Calibri"/>
        <family val="2"/>
        <charset val="204"/>
        <scheme val="minor"/>
      </rPr>
      <t xml:space="preserve"> (перепелка, спаржа, вяленые томаты, микс ,фундук жареный, чернослив, заправка итальянская) </t>
    </r>
  </si>
  <si>
    <r>
      <t xml:space="preserve">Цезарь с домашним цыпленком </t>
    </r>
    <r>
      <rPr>
        <sz val="11"/>
        <color theme="1"/>
        <rFont val="Calibri"/>
        <family val="2"/>
        <charset val="204"/>
        <scheme val="minor"/>
      </rPr>
      <t>( цыпленок на гриле, романо, оригинальный соус, помидоры, гренки, пармезан)</t>
    </r>
  </si>
  <si>
    <r>
      <t xml:space="preserve">Салат Норвежский </t>
    </r>
    <r>
      <rPr>
        <sz val="11"/>
        <color theme="1"/>
        <rFont val="Calibri"/>
        <family val="2"/>
        <charset val="204"/>
        <scheme val="minor"/>
      </rPr>
      <t>(лосось х/к, огурцы свежие, листья салата, уксусная заправка)</t>
    </r>
  </si>
  <si>
    <r>
      <t>Салат Гурмэ</t>
    </r>
    <r>
      <rPr>
        <sz val="11"/>
        <color theme="1"/>
        <rFont val="Calibri"/>
        <family val="2"/>
        <charset val="204"/>
        <scheme val="minor"/>
      </rPr>
      <t xml:space="preserve"> (индейка копченая, маринованные шампиньоны, корнишоны, картофель, майонез, лук сибулет)</t>
    </r>
  </si>
  <si>
    <t xml:space="preserve">Профитроли с креветочным муссом  </t>
  </si>
  <si>
    <t>Мидии запеченые под сырным соусом</t>
  </si>
  <si>
    <r>
      <t>Филе миньон с брусничным</t>
    </r>
    <r>
      <rPr>
        <sz val="11"/>
        <color theme="1"/>
        <rFont val="Calibri"/>
        <family val="2"/>
        <charset val="204"/>
        <scheme val="minor"/>
      </rPr>
      <t xml:space="preserve"> ( вырезка из говядины, соус брусничный, тимьян) </t>
    </r>
  </si>
  <si>
    <t>Телятина запеченая в прованских травах</t>
  </si>
  <si>
    <t xml:space="preserve"> Цыпленок корнишон на гриле с яблочным кетчупом</t>
  </si>
  <si>
    <r>
      <t>Филе тунца татаки с азиатским соусом</t>
    </r>
    <r>
      <rPr>
        <sz val="11"/>
        <color theme="1"/>
        <rFont val="Calibri"/>
        <family val="2"/>
        <charset val="204"/>
        <scheme val="minor"/>
      </rPr>
      <t xml:space="preserve">  </t>
    </r>
  </si>
  <si>
    <t xml:space="preserve">Утиная грудка с ягодным соусом </t>
  </si>
  <si>
    <t xml:space="preserve">Профитроли с грибным жульеном </t>
  </si>
  <si>
    <t>Шашлык из свинины, баранины и курицы с соусом сацибели, маринованым луком, гранатом и зеленью (заказ минимум 5 порций)</t>
  </si>
  <si>
    <r>
      <t>Стейк из лосося на гриле  с соусом белое вино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</si>
  <si>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>Каре барашка на гриле с яблочным кетчупом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</si>
  <si>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>Беби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 xml:space="preserve">картофель </t>
    </r>
  </si>
  <si>
    <r>
      <t xml:space="preserve">Морс </t>
    </r>
    <r>
      <rPr>
        <sz val="11"/>
        <color theme="1"/>
        <rFont val="Calibri"/>
        <family val="2"/>
        <charset val="204"/>
        <scheme val="minor"/>
      </rPr>
      <t xml:space="preserve">1л (клюква)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</si>
</sst>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i/>
      <sz val="18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4" fillId="0" borderId="1" xfId="0" applyFont="1" applyBorder="1"/>
    <xf numFmtId="0" fontId="5" fillId="0" borderId="1" xfId="0" applyFont="1" applyBorder="1"/>
    <xf numFmtId="0" fontId="5" fillId="0" borderId="0" xfId="0" applyFont="1"/>
    <xf numFmtId="0" fontId="0" fillId="0" borderId="3" xfId="0" applyBorder="1"/>
    <xf numFmtId="0" fontId="5" fillId="0" borderId="3" xfId="0" applyFont="1" applyBorder="1"/>
    <xf numFmtId="0" fontId="0" fillId="0" borderId="2" xfId="0" applyBorder="1"/>
    <xf numFmtId="0" fontId="1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3" xfId="0" applyFont="1" applyBorder="1"/>
    <xf numFmtId="0" fontId="4" fillId="0" borderId="1" xfId="0" applyFont="1" applyBorder="1" applyAlignment="1">
      <alignment wrapText="1"/>
    </xf>
    <xf numFmtId="0" fontId="6" fillId="0" borderId="1" xfId="0" applyFont="1" applyBorder="1"/>
    <xf numFmtId="0" fontId="7" fillId="0" borderId="1" xfId="0" applyFont="1" applyBorder="1"/>
    <xf numFmtId="14" fontId="1" fillId="0" borderId="0" xfId="0" applyNumberFormat="1" applyFont="1"/>
    <xf numFmtId="0" fontId="0" fillId="0" borderId="4" xfId="0" applyBorder="1"/>
    <xf numFmtId="0" fontId="8" fillId="0" borderId="0" xfId="0" applyFont="1"/>
    <xf numFmtId="0" fontId="0" fillId="2" borderId="1" xfId="0" applyFill="1" applyBorder="1"/>
    <xf numFmtId="0" fontId="1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0" xfId="0" applyFill="1"/>
    <xf numFmtId="0" fontId="0" fillId="2" borderId="2" xfId="0" applyFill="1" applyBorder="1"/>
    <xf numFmtId="0" fontId="1" fillId="2" borderId="2" xfId="0" applyFont="1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0" fillId="2" borderId="5" xfId="0" applyFill="1" applyBorder="1"/>
    <xf numFmtId="0" fontId="1" fillId="2" borderId="5" xfId="0" applyFont="1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0" fillId="3" borderId="0" xfId="0" applyFill="1"/>
    <xf numFmtId="0" fontId="0" fillId="0" borderId="4" xfId="0" applyFill="1" applyBorder="1"/>
    <xf numFmtId="0" fontId="0" fillId="2" borderId="0" xfId="0" applyFill="1" applyBorder="1"/>
    <xf numFmtId="0" fontId="0" fillId="0" borderId="0" xfId="0" applyFill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4" fillId="0" borderId="3" xfId="0" applyFont="1" applyFill="1" applyBorder="1"/>
    <xf numFmtId="0" fontId="4" fillId="0" borderId="1" xfId="0" applyFont="1" applyFill="1" applyBorder="1"/>
    <xf numFmtId="0" fontId="0" fillId="0" borderId="0" xfId="0" applyBorder="1"/>
    <xf numFmtId="0" fontId="0" fillId="0" borderId="0" xfId="0" applyFill="1" applyBorder="1"/>
    <xf numFmtId="0" fontId="1" fillId="0" borderId="6" xfId="0" applyFont="1" applyBorder="1" applyAlignment="1">
      <alignment wrapText="1"/>
    </xf>
    <xf numFmtId="0" fontId="0" fillId="0" borderId="6" xfId="0" applyBorder="1"/>
    <xf numFmtId="0" fontId="4" fillId="0" borderId="7" xfId="0" applyFont="1" applyBorder="1"/>
    <xf numFmtId="0" fontId="4" fillId="0" borderId="6" xfId="0" applyFont="1" applyBorder="1"/>
    <xf numFmtId="0" fontId="9" fillId="2" borderId="1" xfId="0" applyFont="1" applyFill="1" applyBorder="1" applyAlignment="1">
      <alignment wrapText="1"/>
    </xf>
    <xf numFmtId="0" fontId="3" fillId="0" borderId="1" xfId="0" applyFont="1" applyBorder="1"/>
    <xf numFmtId="0" fontId="10" fillId="0" borderId="1" xfId="0" applyFont="1" applyBorder="1" applyAlignment="1">
      <alignment wrapText="1"/>
    </xf>
    <xf numFmtId="0" fontId="8" fillId="0" borderId="7" xfId="0" applyFont="1" applyBorder="1"/>
    <xf numFmtId="0" fontId="8" fillId="0" borderId="3" xfId="0" applyFont="1" applyFill="1" applyBorder="1"/>
    <xf numFmtId="0" fontId="8" fillId="0" borderId="6" xfId="0" applyFont="1" applyBorder="1"/>
    <xf numFmtId="0" fontId="8" fillId="0" borderId="1" xfId="0" applyFont="1" applyFill="1" applyBorder="1"/>
    <xf numFmtId="0" fontId="11" fillId="0" borderId="0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0"/>
  <sheetViews>
    <sheetView tabSelected="1" topLeftCell="A37" workbookViewId="0">
      <selection activeCell="D38" sqref="D38"/>
    </sheetView>
  </sheetViews>
  <sheetFormatPr defaultColWidth="8.85546875" defaultRowHeight="15" x14ac:dyDescent="0.25"/>
  <cols>
    <col min="1" max="1" width="0.28515625" customWidth="1"/>
    <col min="2" max="2" width="44" customWidth="1"/>
    <col min="3" max="3" width="10.85546875" customWidth="1"/>
    <col min="5" max="5" width="11.42578125" customWidth="1"/>
    <col min="6" max="6" width="8.85546875" customWidth="1"/>
    <col min="7" max="7" width="11.140625" style="36" customWidth="1"/>
    <col min="8" max="8" width="9.85546875" customWidth="1"/>
  </cols>
  <sheetData>
    <row r="1" spans="1:8" ht="23.25" x14ac:dyDescent="0.35">
      <c r="B1" s="5" t="s">
        <v>49</v>
      </c>
      <c r="G1" s="39"/>
    </row>
    <row r="2" spans="1:8" ht="18.75" x14ac:dyDescent="0.3">
      <c r="B2" s="4" t="s">
        <v>13</v>
      </c>
      <c r="C2" s="23"/>
      <c r="G2" s="39"/>
    </row>
    <row r="3" spans="1:8" ht="23.25" x14ac:dyDescent="0.35">
      <c r="B3" s="4" t="s">
        <v>14</v>
      </c>
      <c r="C3" s="51"/>
      <c r="E3" t="s">
        <v>43</v>
      </c>
      <c r="G3" s="39"/>
    </row>
    <row r="4" spans="1:8" x14ac:dyDescent="0.25">
      <c r="G4" s="39"/>
    </row>
    <row r="5" spans="1:8" ht="45" x14ac:dyDescent="0.25">
      <c r="A5" s="6" t="s">
        <v>23</v>
      </c>
      <c r="B5" s="8" t="s">
        <v>15</v>
      </c>
      <c r="C5" s="9" t="s">
        <v>9</v>
      </c>
      <c r="D5" s="9" t="s">
        <v>16</v>
      </c>
      <c r="E5" s="9" t="s">
        <v>17</v>
      </c>
      <c r="F5" s="46" t="s">
        <v>12</v>
      </c>
      <c r="G5" s="40" t="s">
        <v>42</v>
      </c>
      <c r="H5" s="44"/>
    </row>
    <row r="6" spans="1:8" ht="18.75" x14ac:dyDescent="0.3">
      <c r="C6" s="1" t="s">
        <v>0</v>
      </c>
      <c r="G6" s="37"/>
      <c r="H6" s="44"/>
    </row>
    <row r="7" spans="1:8" ht="45" x14ac:dyDescent="0.25">
      <c r="A7" s="6">
        <v>1</v>
      </c>
      <c r="B7" s="9" t="s">
        <v>52</v>
      </c>
      <c r="C7" s="6">
        <v>300</v>
      </c>
      <c r="D7" s="6">
        <v>1750</v>
      </c>
      <c r="E7" s="6"/>
      <c r="F7" s="47">
        <f>C7*E7</f>
        <v>0</v>
      </c>
      <c r="G7" s="41">
        <f>D7*E7</f>
        <v>0</v>
      </c>
      <c r="H7" s="45"/>
    </row>
    <row r="8" spans="1:8" ht="60" x14ac:dyDescent="0.25">
      <c r="A8" s="6">
        <f>A7+1</f>
        <v>2</v>
      </c>
      <c r="B8" s="9" t="s">
        <v>53</v>
      </c>
      <c r="C8" s="7">
        <v>350</v>
      </c>
      <c r="D8" s="6">
        <v>1600</v>
      </c>
      <c r="E8" s="6"/>
      <c r="F8" s="47">
        <f t="shared" ref="F8:F17" si="0">C8*E8</f>
        <v>0</v>
      </c>
      <c r="G8" s="41">
        <f t="shared" ref="G8:G17" si="1">D8*E8</f>
        <v>0</v>
      </c>
      <c r="H8" s="45"/>
    </row>
    <row r="9" spans="1:8" ht="50.25" customHeight="1" x14ac:dyDescent="0.25">
      <c r="A9" s="6">
        <f t="shared" ref="A9:A17" si="2">A8+1</f>
        <v>3</v>
      </c>
      <c r="B9" s="9" t="s">
        <v>54</v>
      </c>
      <c r="C9" s="7">
        <v>350</v>
      </c>
      <c r="D9" s="6">
        <v>1500</v>
      </c>
      <c r="E9" s="6"/>
      <c r="F9" s="47">
        <f t="shared" si="0"/>
        <v>0</v>
      </c>
      <c r="G9" s="41">
        <f t="shared" si="1"/>
        <v>0</v>
      </c>
      <c r="H9" s="45"/>
    </row>
    <row r="10" spans="1:8" ht="45" x14ac:dyDescent="0.25">
      <c r="A10" s="6">
        <f t="shared" si="2"/>
        <v>4</v>
      </c>
      <c r="B10" s="9" t="s">
        <v>55</v>
      </c>
      <c r="C10" s="7">
        <v>850</v>
      </c>
      <c r="D10" s="6">
        <v>1400</v>
      </c>
      <c r="E10" s="6"/>
      <c r="F10" s="47">
        <f t="shared" si="0"/>
        <v>0</v>
      </c>
      <c r="G10" s="41">
        <f t="shared" si="1"/>
        <v>0</v>
      </c>
      <c r="H10" s="45"/>
    </row>
    <row r="11" spans="1:8" ht="45" x14ac:dyDescent="0.25">
      <c r="A11" s="6" t="e">
        <f>#REF!+1</f>
        <v>#REF!</v>
      </c>
      <c r="B11" s="9" t="s">
        <v>24</v>
      </c>
      <c r="C11" s="7">
        <v>250</v>
      </c>
      <c r="D11" s="6">
        <v>990</v>
      </c>
      <c r="E11" s="6"/>
      <c r="F11" s="47">
        <f t="shared" si="0"/>
        <v>0</v>
      </c>
      <c r="G11" s="41">
        <f t="shared" si="1"/>
        <v>0</v>
      </c>
      <c r="H11" s="45"/>
    </row>
    <row r="12" spans="1:8" ht="30" x14ac:dyDescent="0.25">
      <c r="A12" s="6" t="e">
        <f t="shared" si="2"/>
        <v>#REF!</v>
      </c>
      <c r="B12" s="9" t="s">
        <v>25</v>
      </c>
      <c r="C12" s="7">
        <v>200</v>
      </c>
      <c r="D12" s="6">
        <v>1150</v>
      </c>
      <c r="E12" s="6"/>
      <c r="F12" s="47">
        <f t="shared" si="0"/>
        <v>0</v>
      </c>
      <c r="G12" s="41">
        <f t="shared" si="1"/>
        <v>0</v>
      </c>
      <c r="H12" s="45"/>
    </row>
    <row r="13" spans="1:8" s="29" customFormat="1" x14ac:dyDescent="0.25">
      <c r="A13" s="26" t="e">
        <f>#REF!+1</f>
        <v>#REF!</v>
      </c>
      <c r="B13" s="27" t="s">
        <v>56</v>
      </c>
      <c r="C13" s="28">
        <v>250</v>
      </c>
      <c r="D13" s="26">
        <v>900</v>
      </c>
      <c r="E13" s="26"/>
      <c r="F13" s="47">
        <f t="shared" si="0"/>
        <v>0</v>
      </c>
      <c r="G13" s="41">
        <f t="shared" si="1"/>
        <v>0</v>
      </c>
      <c r="H13" s="38"/>
    </row>
    <row r="14" spans="1:8" ht="30" x14ac:dyDescent="0.25">
      <c r="A14" s="6" t="e">
        <f t="shared" si="2"/>
        <v>#REF!</v>
      </c>
      <c r="B14" s="9" t="s">
        <v>57</v>
      </c>
      <c r="C14" s="7">
        <v>250</v>
      </c>
      <c r="D14" s="6">
        <v>2050</v>
      </c>
      <c r="E14" s="6"/>
      <c r="F14" s="47">
        <f t="shared" si="0"/>
        <v>0</v>
      </c>
      <c r="G14" s="41">
        <f t="shared" si="1"/>
        <v>0</v>
      </c>
      <c r="H14" s="45"/>
    </row>
    <row r="15" spans="1:8" ht="49.5" customHeight="1" x14ac:dyDescent="0.25">
      <c r="A15" s="6" t="e">
        <f>#REF!+1</f>
        <v>#REF!</v>
      </c>
      <c r="B15" s="9" t="s">
        <v>26</v>
      </c>
      <c r="C15" s="7">
        <v>350</v>
      </c>
      <c r="D15" s="6">
        <v>1250</v>
      </c>
      <c r="E15" s="6"/>
      <c r="F15" s="47">
        <f t="shared" si="0"/>
        <v>0</v>
      </c>
      <c r="G15" s="41">
        <f t="shared" si="1"/>
        <v>0</v>
      </c>
      <c r="H15" s="38"/>
    </row>
    <row r="16" spans="1:8" ht="49.5" customHeight="1" x14ac:dyDescent="0.25">
      <c r="A16" s="6" t="e">
        <f t="shared" si="2"/>
        <v>#REF!</v>
      </c>
      <c r="B16" s="9" t="s">
        <v>27</v>
      </c>
      <c r="C16" s="7">
        <v>200</v>
      </c>
      <c r="D16" s="6">
        <v>960</v>
      </c>
      <c r="E16" s="6"/>
      <c r="F16" s="47">
        <f t="shared" si="0"/>
        <v>0</v>
      </c>
      <c r="G16" s="41">
        <f t="shared" si="1"/>
        <v>0</v>
      </c>
      <c r="H16" s="38"/>
    </row>
    <row r="17" spans="1:8" ht="45.75" thickBot="1" x14ac:dyDescent="0.3">
      <c r="A17" s="15" t="e">
        <f t="shared" si="2"/>
        <v>#REF!</v>
      </c>
      <c r="B17" s="16" t="s">
        <v>28</v>
      </c>
      <c r="C17" s="17">
        <v>200</v>
      </c>
      <c r="D17" s="15">
        <v>960</v>
      </c>
      <c r="E17" s="15"/>
      <c r="F17" s="47">
        <f t="shared" si="0"/>
        <v>0</v>
      </c>
      <c r="G17" s="41">
        <f t="shared" si="1"/>
        <v>0</v>
      </c>
      <c r="H17" s="38"/>
    </row>
    <row r="18" spans="1:8" x14ac:dyDescent="0.25">
      <c r="A18" s="19"/>
      <c r="B18" s="18" t="s">
        <v>18</v>
      </c>
      <c r="C18" s="19"/>
      <c r="D18" s="19"/>
      <c r="E18" s="19"/>
      <c r="F18" s="48">
        <f>SUM(F7:F17)</f>
        <v>0</v>
      </c>
      <c r="G18" s="42">
        <f>SUM(G7:G17)</f>
        <v>0</v>
      </c>
      <c r="H18" s="44"/>
    </row>
    <row r="19" spans="1:8" ht="23.25" x14ac:dyDescent="0.35">
      <c r="B19" s="2" t="s">
        <v>1</v>
      </c>
      <c r="G19" s="37"/>
      <c r="H19" s="44"/>
    </row>
    <row r="20" spans="1:8" ht="54.75" customHeight="1" x14ac:dyDescent="0.25">
      <c r="A20" s="6">
        <v>18</v>
      </c>
      <c r="B20" s="9" t="s">
        <v>58</v>
      </c>
      <c r="C20" s="7">
        <v>200</v>
      </c>
      <c r="D20" s="6">
        <v>1250</v>
      </c>
      <c r="E20" s="6"/>
      <c r="F20" s="47">
        <f t="shared" ref="F20:F28" si="3">C20*E20</f>
        <v>0</v>
      </c>
      <c r="G20" s="41">
        <f t="shared" ref="G20:G28" si="4">D20*E20</f>
        <v>0</v>
      </c>
      <c r="H20" s="38"/>
    </row>
    <row r="21" spans="1:8" s="29" customFormat="1" ht="66.75" customHeight="1" x14ac:dyDescent="0.25">
      <c r="A21" s="26">
        <f>A20+1</f>
        <v>19</v>
      </c>
      <c r="B21" s="27" t="s">
        <v>29</v>
      </c>
      <c r="C21" s="28">
        <v>200</v>
      </c>
      <c r="D21" s="26">
        <v>1250</v>
      </c>
      <c r="E21" s="26"/>
      <c r="F21" s="47">
        <f t="shared" si="3"/>
        <v>0</v>
      </c>
      <c r="G21" s="41">
        <f t="shared" si="4"/>
        <v>0</v>
      </c>
      <c r="H21" s="38"/>
    </row>
    <row r="22" spans="1:8" ht="60" x14ac:dyDescent="0.25">
      <c r="A22" s="6">
        <f t="shared" ref="A22:A28" si="5">A21+1</f>
        <v>20</v>
      </c>
      <c r="B22" s="9" t="s">
        <v>59</v>
      </c>
      <c r="C22" s="7">
        <v>250</v>
      </c>
      <c r="D22" s="6">
        <v>1250</v>
      </c>
      <c r="E22" s="6"/>
      <c r="F22" s="47">
        <f t="shared" si="3"/>
        <v>0</v>
      </c>
      <c r="G22" s="41">
        <f t="shared" si="4"/>
        <v>0</v>
      </c>
      <c r="H22" s="38"/>
    </row>
    <row r="23" spans="1:8" ht="60" x14ac:dyDescent="0.25">
      <c r="A23" s="6">
        <f t="shared" si="5"/>
        <v>21</v>
      </c>
      <c r="B23" s="9" t="s">
        <v>35</v>
      </c>
      <c r="C23" s="7">
        <v>250</v>
      </c>
      <c r="D23" s="6">
        <v>1250</v>
      </c>
      <c r="E23" s="6"/>
      <c r="F23" s="47">
        <f t="shared" si="3"/>
        <v>0</v>
      </c>
      <c r="G23" s="41">
        <f t="shared" si="4"/>
        <v>0</v>
      </c>
      <c r="H23" s="38"/>
    </row>
    <row r="24" spans="1:8" s="29" customFormat="1" ht="45" x14ac:dyDescent="0.25">
      <c r="A24" s="26">
        <f t="shared" si="5"/>
        <v>22</v>
      </c>
      <c r="B24" s="27" t="s">
        <v>38</v>
      </c>
      <c r="C24" s="28">
        <v>250</v>
      </c>
      <c r="D24" s="26">
        <v>1050</v>
      </c>
      <c r="E24" s="26"/>
      <c r="F24" s="47">
        <f t="shared" si="3"/>
        <v>0</v>
      </c>
      <c r="G24" s="41">
        <f t="shared" si="4"/>
        <v>0</v>
      </c>
      <c r="H24" s="38"/>
    </row>
    <row r="25" spans="1:8" ht="45" x14ac:dyDescent="0.25">
      <c r="A25" s="6">
        <f t="shared" si="5"/>
        <v>23</v>
      </c>
      <c r="B25" s="9" t="s">
        <v>36</v>
      </c>
      <c r="C25" s="7">
        <v>250</v>
      </c>
      <c r="D25" s="6">
        <v>1250</v>
      </c>
      <c r="E25" s="6"/>
      <c r="F25" s="47">
        <f t="shared" si="3"/>
        <v>0</v>
      </c>
      <c r="G25" s="41">
        <f t="shared" si="4"/>
        <v>0</v>
      </c>
      <c r="H25" s="38"/>
    </row>
    <row r="26" spans="1:8" ht="45" x14ac:dyDescent="0.25">
      <c r="A26" s="6" t="e">
        <f>#REF!+1</f>
        <v>#REF!</v>
      </c>
      <c r="B26" s="9" t="s">
        <v>60</v>
      </c>
      <c r="C26" s="7">
        <v>250</v>
      </c>
      <c r="D26" s="6">
        <v>1250</v>
      </c>
      <c r="E26" s="6"/>
      <c r="F26" s="47">
        <f t="shared" si="3"/>
        <v>0</v>
      </c>
      <c r="G26" s="41">
        <f t="shared" si="4"/>
        <v>0</v>
      </c>
      <c r="H26" s="38"/>
    </row>
    <row r="27" spans="1:8" ht="48.75" customHeight="1" x14ac:dyDescent="0.25">
      <c r="A27" s="6" t="e">
        <f t="shared" si="5"/>
        <v>#REF!</v>
      </c>
      <c r="B27" s="9" t="s">
        <v>62</v>
      </c>
      <c r="C27" s="7">
        <v>250</v>
      </c>
      <c r="D27" s="6">
        <v>1100</v>
      </c>
      <c r="E27" s="6"/>
      <c r="F27" s="47">
        <f t="shared" si="3"/>
        <v>0</v>
      </c>
      <c r="G27" s="41">
        <f t="shared" si="4"/>
        <v>0</v>
      </c>
      <c r="H27" s="38"/>
    </row>
    <row r="28" spans="1:8" s="29" customFormat="1" ht="30" x14ac:dyDescent="0.25">
      <c r="A28" s="26" t="e">
        <f t="shared" si="5"/>
        <v>#REF!</v>
      </c>
      <c r="B28" s="27" t="s">
        <v>61</v>
      </c>
      <c r="C28" s="28">
        <v>250</v>
      </c>
      <c r="D28" s="26">
        <v>1100</v>
      </c>
      <c r="E28" s="26"/>
      <c r="F28" s="47">
        <f t="shared" si="3"/>
        <v>0</v>
      </c>
      <c r="G28" s="41">
        <f t="shared" si="4"/>
        <v>0</v>
      </c>
      <c r="H28" s="38"/>
    </row>
    <row r="29" spans="1:8" x14ac:dyDescent="0.25">
      <c r="A29" s="10"/>
      <c r="B29" s="20" t="s">
        <v>18</v>
      </c>
      <c r="C29" s="10"/>
      <c r="D29" s="10"/>
      <c r="E29" s="10"/>
      <c r="F29" s="49">
        <f>SUM(F20:F28)</f>
        <v>0</v>
      </c>
      <c r="G29" s="43">
        <f>SUM(G20:G28)</f>
        <v>0</v>
      </c>
      <c r="H29" s="44"/>
    </row>
    <row r="30" spans="1:8" ht="18.75" x14ac:dyDescent="0.3">
      <c r="B30" s="1" t="s">
        <v>2</v>
      </c>
      <c r="G30" s="37"/>
      <c r="H30" s="44"/>
    </row>
    <row r="31" spans="1:8" x14ac:dyDescent="0.25">
      <c r="A31" s="6">
        <v>28</v>
      </c>
      <c r="B31" s="9" t="s">
        <v>70</v>
      </c>
      <c r="C31" s="7">
        <v>80</v>
      </c>
      <c r="D31" s="6">
        <v>650</v>
      </c>
      <c r="E31" s="6"/>
      <c r="F31" s="47">
        <f t="shared" ref="F31:F34" si="6">C31*E31</f>
        <v>0</v>
      </c>
      <c r="G31" s="41">
        <f t="shared" ref="G31:G34" si="7">D31*E31</f>
        <v>0</v>
      </c>
      <c r="H31" s="38"/>
    </row>
    <row r="32" spans="1:8" x14ac:dyDescent="0.25">
      <c r="A32" s="6">
        <f>A31+1</f>
        <v>29</v>
      </c>
      <c r="B32" s="9" t="s">
        <v>63</v>
      </c>
      <c r="C32" s="7">
        <v>80</v>
      </c>
      <c r="D32" s="6">
        <v>650</v>
      </c>
      <c r="E32" s="6"/>
      <c r="F32" s="47">
        <f t="shared" si="6"/>
        <v>0</v>
      </c>
      <c r="G32" s="41">
        <f t="shared" si="7"/>
        <v>0</v>
      </c>
      <c r="H32" s="38"/>
    </row>
    <row r="33" spans="1:9" s="29" customFormat="1" x14ac:dyDescent="0.25">
      <c r="A33" s="26">
        <f t="shared" ref="A33:A34" si="8">A32+1</f>
        <v>30</v>
      </c>
      <c r="B33" s="27" t="s">
        <v>30</v>
      </c>
      <c r="C33" s="28">
        <v>100</v>
      </c>
      <c r="D33" s="6">
        <v>800</v>
      </c>
      <c r="E33" s="26"/>
      <c r="F33" s="47">
        <f t="shared" si="6"/>
        <v>0</v>
      </c>
      <c r="G33" s="41">
        <f t="shared" si="7"/>
        <v>0</v>
      </c>
      <c r="H33" s="38"/>
    </row>
    <row r="34" spans="1:9" s="29" customFormat="1" x14ac:dyDescent="0.25">
      <c r="A34" s="26">
        <f t="shared" si="8"/>
        <v>31</v>
      </c>
      <c r="B34" s="27" t="s">
        <v>64</v>
      </c>
      <c r="C34" s="28">
        <v>80</v>
      </c>
      <c r="D34" s="26">
        <v>900</v>
      </c>
      <c r="E34" s="26"/>
      <c r="F34" s="47">
        <f t="shared" si="6"/>
        <v>0</v>
      </c>
      <c r="G34" s="41">
        <f t="shared" si="7"/>
        <v>0</v>
      </c>
      <c r="H34" s="38"/>
    </row>
    <row r="35" spans="1:9" x14ac:dyDescent="0.25">
      <c r="A35" s="19"/>
      <c r="B35" s="18" t="s">
        <v>18</v>
      </c>
      <c r="C35" s="19"/>
      <c r="D35" s="19"/>
      <c r="E35" s="19"/>
      <c r="F35" s="48">
        <f>SUM(F31:F34)</f>
        <v>0</v>
      </c>
      <c r="G35" s="42">
        <f>SUM(G31:G34)</f>
        <v>0</v>
      </c>
      <c r="H35" s="44"/>
    </row>
    <row r="36" spans="1:9" ht="23.25" x14ac:dyDescent="0.35">
      <c r="B36" s="2" t="s">
        <v>3</v>
      </c>
      <c r="G36" s="37"/>
      <c r="H36" s="44"/>
    </row>
    <row r="37" spans="1:9" ht="60" x14ac:dyDescent="0.25">
      <c r="A37" s="6">
        <v>34</v>
      </c>
      <c r="B37" s="9" t="s">
        <v>71</v>
      </c>
      <c r="C37" s="7">
        <v>1800</v>
      </c>
      <c r="D37" s="6">
        <v>12000</v>
      </c>
      <c r="E37" s="6"/>
      <c r="F37" s="47">
        <f t="shared" ref="F37:F44" si="9">C37*E37</f>
        <v>0</v>
      </c>
      <c r="G37" s="41">
        <f t="shared" ref="G37:G44" si="10">D37*E37</f>
        <v>0</v>
      </c>
      <c r="H37" s="38"/>
    </row>
    <row r="38" spans="1:9" s="29" customFormat="1" ht="30" x14ac:dyDescent="0.25">
      <c r="A38" s="26">
        <f>A37+1</f>
        <v>35</v>
      </c>
      <c r="B38" s="9" t="s">
        <v>65</v>
      </c>
      <c r="C38" s="7">
        <v>180</v>
      </c>
      <c r="D38" s="6">
        <v>1850</v>
      </c>
      <c r="E38" s="26"/>
      <c r="F38" s="47">
        <f t="shared" si="9"/>
        <v>0</v>
      </c>
      <c r="G38" s="41">
        <f t="shared" si="10"/>
        <v>0</v>
      </c>
      <c r="H38" s="38"/>
    </row>
    <row r="39" spans="1:9" s="29" customFormat="1" ht="33.75" customHeight="1" x14ac:dyDescent="0.25">
      <c r="A39" s="26">
        <f t="shared" ref="A39:A42" si="11">A38+1</f>
        <v>36</v>
      </c>
      <c r="B39" s="27" t="s">
        <v>66</v>
      </c>
      <c r="C39" s="28">
        <v>180</v>
      </c>
      <c r="D39" s="26">
        <v>1450</v>
      </c>
      <c r="E39" s="26"/>
      <c r="F39" s="47">
        <f t="shared" si="9"/>
        <v>0</v>
      </c>
      <c r="G39" s="41">
        <f t="shared" si="10"/>
        <v>0</v>
      </c>
      <c r="H39" s="38"/>
    </row>
    <row r="40" spans="1:9" x14ac:dyDescent="0.25">
      <c r="A40" s="6">
        <f t="shared" si="11"/>
        <v>37</v>
      </c>
      <c r="B40" s="9" t="s">
        <v>73</v>
      </c>
      <c r="C40" s="7">
        <v>200</v>
      </c>
      <c r="D40" s="6">
        <v>1750</v>
      </c>
      <c r="E40" s="6"/>
      <c r="F40" s="47">
        <f t="shared" si="9"/>
        <v>0</v>
      </c>
      <c r="G40" s="41">
        <f t="shared" si="10"/>
        <v>0</v>
      </c>
      <c r="H40" s="38"/>
    </row>
    <row r="41" spans="1:9" ht="35.25" customHeight="1" x14ac:dyDescent="0.25">
      <c r="A41" s="6">
        <f t="shared" si="11"/>
        <v>38</v>
      </c>
      <c r="B41" s="9" t="s">
        <v>72</v>
      </c>
      <c r="C41" s="7">
        <v>150</v>
      </c>
      <c r="D41" s="6">
        <v>1450</v>
      </c>
      <c r="E41" s="6"/>
      <c r="F41" s="47">
        <f t="shared" si="9"/>
        <v>0</v>
      </c>
      <c r="G41" s="41">
        <f t="shared" si="10"/>
        <v>0</v>
      </c>
      <c r="H41" s="38"/>
    </row>
    <row r="42" spans="1:9" s="29" customFormat="1" x14ac:dyDescent="0.25">
      <c r="A42" s="26">
        <f t="shared" si="11"/>
        <v>39</v>
      </c>
      <c r="B42" s="27" t="s">
        <v>68</v>
      </c>
      <c r="C42" s="28">
        <v>150</v>
      </c>
      <c r="D42" s="26">
        <v>1200</v>
      </c>
      <c r="E42" s="26"/>
      <c r="F42" s="47">
        <f t="shared" si="9"/>
        <v>0</v>
      </c>
      <c r="G42" s="41">
        <f t="shared" si="10"/>
        <v>0</v>
      </c>
      <c r="H42" s="38"/>
    </row>
    <row r="43" spans="1:9" s="29" customFormat="1" ht="30" x14ac:dyDescent="0.25">
      <c r="A43" s="33"/>
      <c r="B43" s="34" t="s">
        <v>67</v>
      </c>
      <c r="C43" s="35">
        <v>300</v>
      </c>
      <c r="D43" s="33">
        <v>950</v>
      </c>
      <c r="E43" s="33"/>
      <c r="F43" s="47">
        <f t="shared" si="9"/>
        <v>0</v>
      </c>
      <c r="G43" s="41">
        <f t="shared" si="10"/>
        <v>0</v>
      </c>
      <c r="H43" s="38"/>
    </row>
    <row r="44" spans="1:9" ht="15.75" thickBot="1" x14ac:dyDescent="0.3">
      <c r="A44" s="15" t="e">
        <f>#REF!+1</f>
        <v>#REF!</v>
      </c>
      <c r="B44" s="16" t="s">
        <v>69</v>
      </c>
      <c r="C44" s="17">
        <v>180</v>
      </c>
      <c r="D44" s="15">
        <v>1500</v>
      </c>
      <c r="E44" s="15"/>
      <c r="F44" s="47">
        <f t="shared" si="9"/>
        <v>0</v>
      </c>
      <c r="G44" s="41">
        <f t="shared" si="10"/>
        <v>0</v>
      </c>
      <c r="H44" s="38"/>
    </row>
    <row r="45" spans="1:9" x14ac:dyDescent="0.25">
      <c r="A45" s="19"/>
      <c r="B45" s="18" t="s">
        <v>18</v>
      </c>
      <c r="C45" s="19"/>
      <c r="D45" s="19"/>
      <c r="E45" s="19"/>
      <c r="F45" s="48">
        <f>SUM(F37:F44)</f>
        <v>0</v>
      </c>
      <c r="G45" s="42">
        <f>SUM(G37:G44)</f>
        <v>0</v>
      </c>
      <c r="H45" s="44"/>
    </row>
    <row r="46" spans="1:9" ht="18.75" x14ac:dyDescent="0.3">
      <c r="B46" s="1" t="s">
        <v>4</v>
      </c>
      <c r="G46" s="37"/>
      <c r="H46" s="44"/>
    </row>
    <row r="47" spans="1:9" s="29" customFormat="1" x14ac:dyDescent="0.25">
      <c r="A47" s="26">
        <v>42</v>
      </c>
      <c r="B47" s="27" t="s">
        <v>44</v>
      </c>
      <c r="C47" s="28">
        <v>100</v>
      </c>
      <c r="D47" s="26">
        <v>550</v>
      </c>
      <c r="E47" s="26"/>
      <c r="F47" s="47">
        <f t="shared" ref="F47:F50" si="12">C47*E47</f>
        <v>0</v>
      </c>
      <c r="G47" s="41">
        <f t="shared" ref="G47:G50" si="13">D47*E47</f>
        <v>0</v>
      </c>
      <c r="H47" s="38"/>
    </row>
    <row r="48" spans="1:9" s="29" customFormat="1" x14ac:dyDescent="0.25">
      <c r="A48" s="26">
        <f>A47+1</f>
        <v>43</v>
      </c>
      <c r="B48" s="9" t="s">
        <v>37</v>
      </c>
      <c r="C48" s="28">
        <v>100</v>
      </c>
      <c r="D48" s="6">
        <v>550</v>
      </c>
      <c r="E48" s="6"/>
      <c r="F48" s="47">
        <f t="shared" si="12"/>
        <v>0</v>
      </c>
      <c r="G48" s="41">
        <f t="shared" si="13"/>
        <v>0</v>
      </c>
      <c r="H48" s="38"/>
      <c r="I48" s="38"/>
    </row>
    <row r="49" spans="1:9" x14ac:dyDescent="0.25">
      <c r="A49" s="6">
        <f t="shared" ref="A49:A52" si="14">A48+1</f>
        <v>44</v>
      </c>
      <c r="B49" s="9" t="s">
        <v>31</v>
      </c>
      <c r="C49" s="28">
        <v>100</v>
      </c>
      <c r="D49" s="6">
        <v>350</v>
      </c>
      <c r="E49" s="6"/>
      <c r="F49" s="47">
        <f t="shared" si="12"/>
        <v>0</v>
      </c>
      <c r="G49" s="41">
        <f t="shared" si="13"/>
        <v>0</v>
      </c>
      <c r="H49" s="45"/>
      <c r="I49" s="44"/>
    </row>
    <row r="50" spans="1:9" ht="15.75" thickBot="1" x14ac:dyDescent="0.3">
      <c r="A50" s="6" t="e">
        <f>#REF!+1</f>
        <v>#REF!</v>
      </c>
      <c r="B50" s="16" t="s">
        <v>74</v>
      </c>
      <c r="C50" s="28">
        <v>100</v>
      </c>
      <c r="D50" s="15">
        <v>350</v>
      </c>
      <c r="E50" s="15"/>
      <c r="F50" s="47">
        <f t="shared" si="12"/>
        <v>0</v>
      </c>
      <c r="G50" s="41">
        <f t="shared" si="13"/>
        <v>0</v>
      </c>
      <c r="H50" s="45"/>
      <c r="I50" s="44"/>
    </row>
    <row r="51" spans="1:9" s="29" customFormat="1" x14ac:dyDescent="0.25">
      <c r="A51" s="26" t="e">
        <f t="shared" si="14"/>
        <v>#REF!</v>
      </c>
      <c r="B51" s="18" t="s">
        <v>18</v>
      </c>
      <c r="C51" s="19"/>
      <c r="D51" s="19"/>
      <c r="E51" s="19"/>
      <c r="F51" s="48">
        <f>SUM(F47:F50)</f>
        <v>0</v>
      </c>
      <c r="G51" s="42">
        <f>SUM(G47:G50)</f>
        <v>0</v>
      </c>
      <c r="H51" s="38"/>
      <c r="I51" s="38"/>
    </row>
    <row r="52" spans="1:9" ht="19.5" thickBot="1" x14ac:dyDescent="0.35">
      <c r="A52" s="15" t="e">
        <f t="shared" si="14"/>
        <v>#REF!</v>
      </c>
      <c r="B52" s="1" t="s">
        <v>5</v>
      </c>
      <c r="G52" s="37"/>
      <c r="H52" s="45"/>
      <c r="I52" s="44"/>
    </row>
    <row r="53" spans="1:9" x14ac:dyDescent="0.25">
      <c r="A53" s="19"/>
      <c r="B53" s="9" t="s">
        <v>32</v>
      </c>
      <c r="C53" s="7">
        <v>1500</v>
      </c>
      <c r="D53" s="6">
        <v>1750</v>
      </c>
      <c r="E53" s="6"/>
      <c r="F53" s="47">
        <f t="shared" ref="F53:F55" si="15">C53*E53</f>
        <v>0</v>
      </c>
      <c r="G53" s="41">
        <f t="shared" ref="G53:G55" si="16">D53*E53</f>
        <v>0</v>
      </c>
      <c r="H53" s="44"/>
      <c r="I53" s="44"/>
    </row>
    <row r="54" spans="1:9" x14ac:dyDescent="0.25">
      <c r="B54" s="9" t="s">
        <v>33</v>
      </c>
      <c r="C54" s="7">
        <v>50</v>
      </c>
      <c r="D54" s="6">
        <v>450</v>
      </c>
      <c r="E54" s="6"/>
      <c r="F54" s="47">
        <f t="shared" si="15"/>
        <v>0</v>
      </c>
      <c r="G54" s="41">
        <f t="shared" si="16"/>
        <v>0</v>
      </c>
      <c r="H54" s="44"/>
      <c r="I54" s="44"/>
    </row>
    <row r="55" spans="1:9" ht="15.75" thickBot="1" x14ac:dyDescent="0.3">
      <c r="A55" s="6">
        <v>49</v>
      </c>
      <c r="B55" s="31"/>
      <c r="C55" s="32"/>
      <c r="D55" s="30"/>
      <c r="E55" s="30"/>
      <c r="F55" s="47">
        <f t="shared" si="15"/>
        <v>0</v>
      </c>
      <c r="G55" s="41">
        <f t="shared" si="16"/>
        <v>0</v>
      </c>
      <c r="H55" s="45"/>
      <c r="I55" s="44"/>
    </row>
    <row r="56" spans="1:9" x14ac:dyDescent="0.25">
      <c r="A56" s="6">
        <v>50</v>
      </c>
      <c r="B56" s="18" t="s">
        <v>18</v>
      </c>
      <c r="C56" s="18"/>
      <c r="D56" s="19"/>
      <c r="E56" s="19"/>
      <c r="F56" s="48">
        <f>SUM(F53:F55)</f>
        <v>0</v>
      </c>
      <c r="G56" s="42">
        <f>SUM(G53:G55)</f>
        <v>0</v>
      </c>
      <c r="H56" s="44"/>
      <c r="I56" s="44"/>
    </row>
    <row r="57" spans="1:9" s="29" customFormat="1" ht="19.5" thickBot="1" x14ac:dyDescent="0.35">
      <c r="A57" s="30">
        <v>51</v>
      </c>
      <c r="B57" s="1" t="s">
        <v>10</v>
      </c>
      <c r="C57" s="3"/>
      <c r="D57"/>
      <c r="E57"/>
      <c r="F57"/>
      <c r="G57" s="37"/>
      <c r="H57" s="38"/>
      <c r="I57" s="38"/>
    </row>
    <row r="58" spans="1:9" ht="15.75" thickBot="1" x14ac:dyDescent="0.3">
      <c r="A58" s="19"/>
      <c r="B58" s="16" t="s">
        <v>11</v>
      </c>
      <c r="C58" s="17">
        <v>50</v>
      </c>
      <c r="D58" s="15">
        <v>60</v>
      </c>
      <c r="E58" s="15"/>
      <c r="F58" s="47">
        <f>C58*E58</f>
        <v>0</v>
      </c>
      <c r="G58" s="41">
        <f>D58*E58</f>
        <v>0</v>
      </c>
      <c r="H58" s="44"/>
      <c r="I58" s="44"/>
    </row>
    <row r="59" spans="1:9" x14ac:dyDescent="0.25">
      <c r="B59" s="18" t="s">
        <v>18</v>
      </c>
      <c r="C59" s="19"/>
      <c r="D59" s="19"/>
      <c r="E59" s="19"/>
      <c r="F59" s="48">
        <f>SUM(F58)</f>
        <v>0</v>
      </c>
      <c r="G59" s="42">
        <f>SUM(G58)</f>
        <v>0</v>
      </c>
      <c r="H59" s="44"/>
      <c r="I59" s="44"/>
    </row>
    <row r="60" spans="1:9" ht="19.5" thickBot="1" x14ac:dyDescent="0.35">
      <c r="A60" s="15">
        <v>52</v>
      </c>
      <c r="B60" s="1" t="s">
        <v>6</v>
      </c>
      <c r="G60" s="37"/>
      <c r="H60" s="45"/>
      <c r="I60" s="44"/>
    </row>
    <row r="61" spans="1:9" x14ac:dyDescent="0.25">
      <c r="A61" s="19"/>
      <c r="B61" s="9" t="s">
        <v>75</v>
      </c>
      <c r="C61" s="7">
        <v>1000</v>
      </c>
      <c r="D61" s="6">
        <v>450</v>
      </c>
      <c r="E61" s="6"/>
      <c r="F61" s="47">
        <f t="shared" ref="F61:F72" si="17">C61*E61</f>
        <v>0</v>
      </c>
      <c r="G61" s="41">
        <f t="shared" ref="G61:G72" si="18">D61*E61</f>
        <v>0</v>
      </c>
      <c r="H61" s="44"/>
      <c r="I61" s="44"/>
    </row>
    <row r="62" spans="1:9" x14ac:dyDescent="0.25">
      <c r="B62" s="9" t="s">
        <v>39</v>
      </c>
      <c r="C62" s="7">
        <v>1000</v>
      </c>
      <c r="D62" s="6">
        <v>780</v>
      </c>
      <c r="E62" s="6"/>
      <c r="F62" s="47">
        <f t="shared" si="17"/>
        <v>0</v>
      </c>
      <c r="G62" s="41">
        <f t="shared" si="18"/>
        <v>0</v>
      </c>
      <c r="H62" s="44"/>
    </row>
    <row r="63" spans="1:9" x14ac:dyDescent="0.25">
      <c r="A63" s="6">
        <v>53</v>
      </c>
      <c r="B63" s="9" t="s">
        <v>40</v>
      </c>
      <c r="C63" s="7">
        <v>1000</v>
      </c>
      <c r="D63" s="6">
        <v>780</v>
      </c>
      <c r="E63" s="6"/>
      <c r="F63" s="47">
        <f t="shared" si="17"/>
        <v>0</v>
      </c>
      <c r="G63" s="41">
        <f t="shared" si="18"/>
        <v>0</v>
      </c>
      <c r="H63" s="44"/>
    </row>
    <row r="64" spans="1:9" x14ac:dyDescent="0.25">
      <c r="A64" s="6"/>
      <c r="B64" s="9" t="s">
        <v>41</v>
      </c>
      <c r="C64" s="7">
        <v>1000</v>
      </c>
      <c r="D64" s="6">
        <v>780</v>
      </c>
      <c r="E64" s="6"/>
      <c r="F64" s="47">
        <f t="shared" si="17"/>
        <v>0</v>
      </c>
      <c r="G64" s="41">
        <f t="shared" si="18"/>
        <v>0</v>
      </c>
      <c r="H64" s="44"/>
    </row>
    <row r="65" spans="1:8" x14ac:dyDescent="0.25">
      <c r="A65" s="6"/>
      <c r="B65" s="9" t="s">
        <v>34</v>
      </c>
      <c r="C65" s="7">
        <v>1000</v>
      </c>
      <c r="D65" s="6">
        <v>430</v>
      </c>
      <c r="E65" s="6"/>
      <c r="F65" s="47">
        <f t="shared" si="17"/>
        <v>0</v>
      </c>
      <c r="G65" s="41">
        <f t="shared" si="18"/>
        <v>0</v>
      </c>
      <c r="H65" s="44"/>
    </row>
    <row r="66" spans="1:8" x14ac:dyDescent="0.25">
      <c r="A66" s="6"/>
      <c r="B66" s="50" t="s">
        <v>46</v>
      </c>
      <c r="C66" s="7">
        <v>150</v>
      </c>
      <c r="D66" s="6">
        <v>300</v>
      </c>
      <c r="E66" s="6"/>
      <c r="F66" s="6">
        <f t="shared" si="17"/>
        <v>0</v>
      </c>
      <c r="G66" s="6">
        <f t="shared" si="18"/>
        <v>0</v>
      </c>
      <c r="H66" s="44"/>
    </row>
    <row r="67" spans="1:8" x14ac:dyDescent="0.25">
      <c r="A67" s="6"/>
      <c r="B67" s="50" t="s">
        <v>47</v>
      </c>
      <c r="C67" s="7">
        <v>200</v>
      </c>
      <c r="D67" s="6">
        <v>160</v>
      </c>
      <c r="E67" s="6"/>
      <c r="F67" s="6">
        <f t="shared" si="17"/>
        <v>0</v>
      </c>
      <c r="G67" s="6">
        <f t="shared" si="18"/>
        <v>0</v>
      </c>
      <c r="H67" s="44"/>
    </row>
    <row r="68" spans="1:8" x14ac:dyDescent="0.25">
      <c r="A68" s="6"/>
      <c r="B68" s="50" t="s">
        <v>45</v>
      </c>
      <c r="C68" s="7">
        <v>330</v>
      </c>
      <c r="D68" s="6">
        <v>260</v>
      </c>
      <c r="E68" s="6"/>
      <c r="F68" s="6">
        <f t="shared" ref="F68" si="19">C68*E68</f>
        <v>0</v>
      </c>
      <c r="G68" s="6">
        <f t="shared" ref="G68" si="20">D68*E68</f>
        <v>0</v>
      </c>
      <c r="H68" s="44"/>
    </row>
    <row r="69" spans="1:8" x14ac:dyDescent="0.25">
      <c r="A69" s="6"/>
      <c r="B69" s="52" t="s">
        <v>50</v>
      </c>
      <c r="C69" s="7">
        <v>750</v>
      </c>
      <c r="D69" s="6">
        <v>780</v>
      </c>
      <c r="E69" s="6"/>
      <c r="F69" s="6">
        <f t="shared" ref="F69:F70" si="21">C69*E69</f>
        <v>0</v>
      </c>
      <c r="G69" s="6">
        <f t="shared" ref="G69:G70" si="22">D69*E69</f>
        <v>0</v>
      </c>
      <c r="H69" s="44"/>
    </row>
    <row r="70" spans="1:8" x14ac:dyDescent="0.25">
      <c r="A70" s="6"/>
      <c r="B70" s="52" t="s">
        <v>51</v>
      </c>
      <c r="C70" s="7">
        <v>750</v>
      </c>
      <c r="D70" s="6">
        <v>780</v>
      </c>
      <c r="E70" s="6"/>
      <c r="F70" s="6">
        <f t="shared" si="21"/>
        <v>0</v>
      </c>
      <c r="G70" s="6">
        <f t="shared" si="22"/>
        <v>0</v>
      </c>
      <c r="H70" s="44"/>
    </row>
    <row r="71" spans="1:8" x14ac:dyDescent="0.25">
      <c r="A71" s="6"/>
      <c r="B71" s="9" t="s">
        <v>7</v>
      </c>
      <c r="C71" s="7">
        <v>330</v>
      </c>
      <c r="D71" s="6">
        <v>260</v>
      </c>
      <c r="E71" s="6"/>
      <c r="F71" s="47">
        <f t="shared" si="17"/>
        <v>0</v>
      </c>
      <c r="G71" s="41">
        <f t="shared" si="18"/>
        <v>0</v>
      </c>
      <c r="H71" s="44"/>
    </row>
    <row r="72" spans="1:8" ht="15.75" thickBot="1" x14ac:dyDescent="0.3">
      <c r="A72" s="6">
        <v>54</v>
      </c>
      <c r="B72" s="16" t="s">
        <v>8</v>
      </c>
      <c r="C72" s="17">
        <v>330</v>
      </c>
      <c r="D72" s="15">
        <v>260</v>
      </c>
      <c r="E72" s="15"/>
      <c r="F72" s="47">
        <f t="shared" si="17"/>
        <v>0</v>
      </c>
      <c r="G72" s="41">
        <f t="shared" si="18"/>
        <v>0</v>
      </c>
      <c r="H72" s="44"/>
    </row>
    <row r="73" spans="1:8" x14ac:dyDescent="0.25">
      <c r="A73" s="6">
        <v>55</v>
      </c>
      <c r="B73" s="18" t="s">
        <v>18</v>
      </c>
      <c r="C73" s="19"/>
      <c r="D73" s="19"/>
      <c r="E73" s="19"/>
      <c r="F73" s="48">
        <f>SUM(F61:F72)</f>
        <v>0</v>
      </c>
      <c r="G73" s="42">
        <f>SUM(G61:G72)</f>
        <v>0</v>
      </c>
      <c r="H73" s="44"/>
    </row>
    <row r="74" spans="1:8" ht="19.5" thickBot="1" x14ac:dyDescent="0.35">
      <c r="A74" s="15">
        <v>56</v>
      </c>
      <c r="B74" s="14" t="s">
        <v>19</v>
      </c>
      <c r="C74" s="14"/>
      <c r="D74" s="14"/>
      <c r="E74" s="14"/>
      <c r="F74" s="53">
        <f>F18+F29+F35+F45+F51+F56+F59+F73</f>
        <v>0</v>
      </c>
      <c r="G74" s="54">
        <f>G18+G29+G35+G45+G51+G56+G59+G73</f>
        <v>0</v>
      </c>
      <c r="H74" s="57" t="e">
        <f>G74/C3</f>
        <v>#DIV/0!</v>
      </c>
    </row>
    <row r="75" spans="1:8" ht="18.75" x14ac:dyDescent="0.3">
      <c r="A75" s="24"/>
      <c r="B75" s="11" t="s">
        <v>20</v>
      </c>
      <c r="C75" s="11"/>
      <c r="D75" s="11"/>
      <c r="E75" s="11"/>
      <c r="F75" s="55"/>
      <c r="G75" s="56">
        <f>G74*0.1</f>
        <v>0</v>
      </c>
      <c r="H75" s="44"/>
    </row>
    <row r="76" spans="1:8" ht="23.25" x14ac:dyDescent="0.35">
      <c r="A76" s="13"/>
      <c r="B76" s="22" t="s">
        <v>21</v>
      </c>
      <c r="C76" s="22"/>
      <c r="D76" s="22"/>
      <c r="E76" s="22"/>
      <c r="F76" s="55"/>
      <c r="G76" s="56">
        <f>G74+G75</f>
        <v>0</v>
      </c>
      <c r="H76" s="44"/>
    </row>
    <row r="77" spans="1:8" x14ac:dyDescent="0.25">
      <c r="A77" s="6"/>
      <c r="G77" s="39"/>
      <c r="H77" s="44"/>
    </row>
    <row r="78" spans="1:8" ht="23.25" x14ac:dyDescent="0.35">
      <c r="A78" s="21"/>
      <c r="B78" s="12" t="s">
        <v>22</v>
      </c>
      <c r="C78" s="25" t="e">
        <f>(F74-F73)/C3</f>
        <v>#DIV/0!</v>
      </c>
      <c r="G78" s="39"/>
      <c r="H78" s="44"/>
    </row>
    <row r="79" spans="1:8" ht="18.75" x14ac:dyDescent="0.3">
      <c r="B79" s="12" t="s">
        <v>48</v>
      </c>
      <c r="C79" t="e">
        <f>F73/C3</f>
        <v>#DIV/0!</v>
      </c>
      <c r="G79" s="39"/>
    </row>
    <row r="80" spans="1:8" x14ac:dyDescent="0.25">
      <c r="G80" s="39"/>
    </row>
    <row r="81" spans="7:7" x14ac:dyDescent="0.25">
      <c r="G81" s="39"/>
    </row>
    <row r="82" spans="7:7" x14ac:dyDescent="0.25">
      <c r="G82" s="39"/>
    </row>
    <row r="83" spans="7:7" x14ac:dyDescent="0.25">
      <c r="G83" s="39"/>
    </row>
    <row r="84" spans="7:7" x14ac:dyDescent="0.25">
      <c r="G84" s="39"/>
    </row>
    <row r="85" spans="7:7" x14ac:dyDescent="0.25">
      <c r="G85" s="39"/>
    </row>
    <row r="86" spans="7:7" x14ac:dyDescent="0.25">
      <c r="G86" s="39"/>
    </row>
    <row r="87" spans="7:7" x14ac:dyDescent="0.25">
      <c r="G87" s="39"/>
    </row>
    <row r="88" spans="7:7" x14ac:dyDescent="0.25">
      <c r="G88" s="39"/>
    </row>
    <row r="89" spans="7:7" x14ac:dyDescent="0.25">
      <c r="G89" s="39"/>
    </row>
    <row r="90" spans="7:7" x14ac:dyDescent="0.25">
      <c r="G90" s="39"/>
    </row>
    <row r="91" spans="7:7" x14ac:dyDescent="0.25">
      <c r="G91" s="39"/>
    </row>
    <row r="92" spans="7:7" x14ac:dyDescent="0.25">
      <c r="G92" s="39"/>
    </row>
    <row r="93" spans="7:7" x14ac:dyDescent="0.25">
      <c r="G93" s="39"/>
    </row>
    <row r="94" spans="7:7" x14ac:dyDescent="0.25">
      <c r="G94" s="39"/>
    </row>
    <row r="95" spans="7:7" x14ac:dyDescent="0.25">
      <c r="G95" s="39"/>
    </row>
    <row r="96" spans="7:7" x14ac:dyDescent="0.25">
      <c r="G96" s="39"/>
    </row>
    <row r="97" spans="7:7" x14ac:dyDescent="0.25">
      <c r="G97" s="39"/>
    </row>
    <row r="98" spans="7:7" x14ac:dyDescent="0.25">
      <c r="G98" s="39"/>
    </row>
    <row r="99" spans="7:7" x14ac:dyDescent="0.25">
      <c r="G99" s="39"/>
    </row>
    <row r="100" spans="7:7" x14ac:dyDescent="0.25">
      <c r="G100" s="39"/>
    </row>
    <row r="101" spans="7:7" x14ac:dyDescent="0.25">
      <c r="G101" s="39"/>
    </row>
    <row r="102" spans="7:7" x14ac:dyDescent="0.25">
      <c r="G102" s="39"/>
    </row>
    <row r="103" spans="7:7" x14ac:dyDescent="0.25">
      <c r="G103" s="39"/>
    </row>
    <row r="104" spans="7:7" x14ac:dyDescent="0.25">
      <c r="G104" s="39"/>
    </row>
    <row r="105" spans="7:7" x14ac:dyDescent="0.25">
      <c r="G105" s="39"/>
    </row>
    <row r="106" spans="7:7" x14ac:dyDescent="0.25">
      <c r="G106" s="39"/>
    </row>
    <row r="107" spans="7:7" x14ac:dyDescent="0.25">
      <c r="G107" s="39"/>
    </row>
    <row r="108" spans="7:7" x14ac:dyDescent="0.25">
      <c r="G108" s="39"/>
    </row>
    <row r="109" spans="7:7" x14ac:dyDescent="0.25">
      <c r="G109" s="39"/>
    </row>
    <row r="110" spans="7:7" x14ac:dyDescent="0.25">
      <c r="G110" s="39"/>
    </row>
    <row r="111" spans="7:7" x14ac:dyDescent="0.25">
      <c r="G111" s="39"/>
    </row>
    <row r="112" spans="7:7" x14ac:dyDescent="0.25">
      <c r="G112" s="39"/>
    </row>
    <row r="113" spans="7:7" x14ac:dyDescent="0.25">
      <c r="G113" s="39"/>
    </row>
    <row r="114" spans="7:7" x14ac:dyDescent="0.25">
      <c r="G114" s="39"/>
    </row>
    <row r="115" spans="7:7" x14ac:dyDescent="0.25">
      <c r="G115" s="39"/>
    </row>
    <row r="116" spans="7:7" x14ac:dyDescent="0.25">
      <c r="G116" s="39"/>
    </row>
    <row r="117" spans="7:7" x14ac:dyDescent="0.25">
      <c r="G117" s="39"/>
    </row>
    <row r="118" spans="7:7" x14ac:dyDescent="0.25">
      <c r="G118" s="39"/>
    </row>
    <row r="119" spans="7:7" x14ac:dyDescent="0.25">
      <c r="G119" s="39"/>
    </row>
    <row r="120" spans="7:7" x14ac:dyDescent="0.25">
      <c r="G120" s="39"/>
    </row>
    <row r="121" spans="7:7" x14ac:dyDescent="0.25">
      <c r="G121" s="39"/>
    </row>
    <row r="122" spans="7:7" x14ac:dyDescent="0.25">
      <c r="G122" s="39"/>
    </row>
    <row r="123" spans="7:7" x14ac:dyDescent="0.25">
      <c r="G123" s="39"/>
    </row>
    <row r="124" spans="7:7" x14ac:dyDescent="0.25">
      <c r="G124" s="39"/>
    </row>
    <row r="125" spans="7:7" x14ac:dyDescent="0.25">
      <c r="G125" s="39"/>
    </row>
    <row r="126" spans="7:7" x14ac:dyDescent="0.25">
      <c r="G126" s="39"/>
    </row>
    <row r="127" spans="7:7" x14ac:dyDescent="0.25">
      <c r="G127" s="39"/>
    </row>
    <row r="128" spans="7:7" x14ac:dyDescent="0.25">
      <c r="G128" s="39"/>
    </row>
    <row r="129" spans="7:7" x14ac:dyDescent="0.25">
      <c r="G129" s="39"/>
    </row>
    <row r="130" spans="7:7" x14ac:dyDescent="0.25">
      <c r="G130" s="39"/>
    </row>
    <row r="131" spans="7:7" x14ac:dyDescent="0.25">
      <c r="G131" s="39"/>
    </row>
    <row r="132" spans="7:7" x14ac:dyDescent="0.25">
      <c r="G132" s="39"/>
    </row>
    <row r="133" spans="7:7" x14ac:dyDescent="0.25">
      <c r="G133" s="39"/>
    </row>
    <row r="134" spans="7:7" x14ac:dyDescent="0.25">
      <c r="G134" s="39"/>
    </row>
    <row r="135" spans="7:7" x14ac:dyDescent="0.25">
      <c r="G135" s="39"/>
    </row>
    <row r="136" spans="7:7" x14ac:dyDescent="0.25">
      <c r="G136" s="39"/>
    </row>
    <row r="137" spans="7:7" x14ac:dyDescent="0.25">
      <c r="G137" s="39"/>
    </row>
    <row r="138" spans="7:7" x14ac:dyDescent="0.25">
      <c r="G138" s="39"/>
    </row>
    <row r="139" spans="7:7" x14ac:dyDescent="0.25">
      <c r="G139" s="39"/>
    </row>
    <row r="140" spans="7:7" x14ac:dyDescent="0.25">
      <c r="G140" s="39"/>
    </row>
    <row r="141" spans="7:7" x14ac:dyDescent="0.25">
      <c r="G141" s="39"/>
    </row>
    <row r="142" spans="7:7" x14ac:dyDescent="0.25">
      <c r="G142" s="39"/>
    </row>
    <row r="143" spans="7:7" x14ac:dyDescent="0.25">
      <c r="G143" s="39"/>
    </row>
    <row r="144" spans="7:7" x14ac:dyDescent="0.25">
      <c r="G144" s="39"/>
    </row>
    <row r="145" spans="7:7" x14ac:dyDescent="0.25">
      <c r="G145" s="39"/>
    </row>
    <row r="146" spans="7:7" x14ac:dyDescent="0.25">
      <c r="G146" s="39"/>
    </row>
    <row r="147" spans="7:7" x14ac:dyDescent="0.25">
      <c r="G147" s="39"/>
    </row>
    <row r="148" spans="7:7" x14ac:dyDescent="0.25">
      <c r="G148" s="39"/>
    </row>
    <row r="149" spans="7:7" x14ac:dyDescent="0.25">
      <c r="G149" s="39"/>
    </row>
    <row r="150" spans="7:7" x14ac:dyDescent="0.25">
      <c r="G150" s="39"/>
    </row>
    <row r="151" spans="7:7" x14ac:dyDescent="0.25">
      <c r="G151" s="39"/>
    </row>
    <row r="152" spans="7:7" x14ac:dyDescent="0.25">
      <c r="G152" s="39"/>
    </row>
    <row r="153" spans="7:7" x14ac:dyDescent="0.25">
      <c r="G153" s="39"/>
    </row>
    <row r="154" spans="7:7" x14ac:dyDescent="0.25">
      <c r="G154" s="39"/>
    </row>
    <row r="155" spans="7:7" x14ac:dyDescent="0.25">
      <c r="G155" s="39"/>
    </row>
    <row r="156" spans="7:7" x14ac:dyDescent="0.25">
      <c r="G156" s="39"/>
    </row>
    <row r="157" spans="7:7" x14ac:dyDescent="0.25">
      <c r="G157" s="39"/>
    </row>
    <row r="158" spans="7:7" x14ac:dyDescent="0.25">
      <c r="G158" s="39"/>
    </row>
    <row r="159" spans="7:7" x14ac:dyDescent="0.25">
      <c r="G159" s="39"/>
    </row>
    <row r="160" spans="7:7" x14ac:dyDescent="0.25">
      <c r="G160" s="39"/>
    </row>
  </sheetData>
  <pageMargins left="0.70866141732283472" right="0.70866141732283472" top="0.74803149606299213" bottom="0.74803149606299213" header="0.31496062992125984" footer="0.31496062992125984"/>
  <pageSetup paperSize="9" scale="77" fitToHeight="0" orientation="portrait" horizontalDpi="360" verticalDpi="360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HP</cp:lastModifiedBy>
  <cp:lastPrinted>2020-06-19T13:01:57Z</cp:lastPrinted>
  <dcterms:created xsi:type="dcterms:W3CDTF">2018-01-15T11:28:06Z</dcterms:created>
  <dcterms:modified xsi:type="dcterms:W3CDTF">2022-04-11T12:30:56Z</dcterms:modified>
</cp:coreProperties>
</file>