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YA\Desktop\"/>
    </mc:Choice>
  </mc:AlternateContent>
  <bookViews>
    <workbookView xWindow="0" yWindow="0" windowWidth="20490" windowHeight="7620"/>
  </bookViews>
  <sheets>
    <sheet name="Лист1" sheetId="1" r:id="rId1"/>
  </sheets>
  <definedNames>
    <definedName name="_xlnm._FilterDatabase" localSheetId="0" hidden="1">Лист1!$A$8:$E$216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1" l="1"/>
  <c r="E71" i="1"/>
  <c r="E99" i="1"/>
  <c r="E48" i="1"/>
  <c r="E205" i="1"/>
  <c r="E204" i="1"/>
  <c r="E180" i="1"/>
  <c r="E179" i="1"/>
  <c r="E134" i="1"/>
  <c r="E132" i="1"/>
  <c r="E101" i="1"/>
  <c r="E98" i="1"/>
  <c r="E87" i="1"/>
  <c r="E81" i="1"/>
  <c r="E80" i="1" s="1"/>
  <c r="E65" i="1"/>
  <c r="E40" i="1"/>
  <c r="E165" i="1" l="1"/>
  <c r="E11" i="1"/>
  <c r="E12" i="1"/>
  <c r="E13" i="1"/>
  <c r="E16" i="1"/>
  <c r="E17" i="1"/>
  <c r="E18" i="1"/>
  <c r="E36" i="1"/>
  <c r="E37" i="1"/>
  <c r="E38" i="1"/>
  <c r="E39" i="1"/>
  <c r="E44" i="1"/>
  <c r="E45" i="1"/>
  <c r="E46" i="1"/>
  <c r="E47" i="1"/>
  <c r="E49" i="1"/>
  <c r="E52" i="1"/>
  <c r="E53" i="1"/>
  <c r="E55" i="1"/>
  <c r="E59" i="1"/>
  <c r="E60" i="1"/>
  <c r="E61" i="1"/>
  <c r="E62" i="1"/>
  <c r="E63" i="1"/>
  <c r="E64" i="1"/>
  <c r="E67" i="1"/>
  <c r="E68" i="1"/>
  <c r="E69" i="1"/>
  <c r="E72" i="1"/>
  <c r="E73" i="1"/>
  <c r="E74" i="1"/>
  <c r="E78" i="1"/>
  <c r="E79" i="1"/>
  <c r="E83" i="1"/>
  <c r="E84" i="1"/>
  <c r="E85" i="1"/>
  <c r="E86" i="1"/>
  <c r="E89" i="1"/>
  <c r="E90" i="1"/>
  <c r="E94" i="1"/>
  <c r="E95" i="1"/>
  <c r="E96" i="1"/>
  <c r="E104" i="1"/>
  <c r="E105" i="1"/>
  <c r="E109" i="1"/>
  <c r="E111" i="1"/>
  <c r="E112" i="1"/>
  <c r="E119" i="1"/>
  <c r="E120" i="1"/>
  <c r="E122" i="1"/>
  <c r="E123" i="1"/>
  <c r="E124" i="1"/>
  <c r="E128" i="1"/>
  <c r="E129" i="1"/>
  <c r="E130" i="1"/>
  <c r="E131" i="1"/>
  <c r="E137" i="1"/>
  <c r="E138" i="1"/>
  <c r="E139" i="1"/>
  <c r="E140" i="1"/>
  <c r="E141" i="1"/>
  <c r="E142" i="1"/>
  <c r="E144" i="1"/>
  <c r="E145" i="1"/>
  <c r="E147" i="1"/>
  <c r="E152" i="1"/>
  <c r="E153" i="1"/>
  <c r="E154" i="1"/>
  <c r="E155" i="1"/>
  <c r="E156" i="1"/>
  <c r="E157" i="1"/>
  <c r="E159" i="1"/>
  <c r="E160" i="1"/>
  <c r="E161" i="1"/>
  <c r="E162" i="1"/>
  <c r="E163" i="1"/>
  <c r="E164" i="1"/>
  <c r="E167" i="1"/>
  <c r="E168" i="1"/>
  <c r="E169" i="1"/>
  <c r="E170" i="1"/>
  <c r="E172" i="1"/>
  <c r="E175" i="1"/>
  <c r="E176" i="1"/>
  <c r="E177" i="1"/>
  <c r="E178" i="1"/>
  <c r="E181" i="1"/>
  <c r="E184" i="1"/>
  <c r="E185" i="1"/>
  <c r="E186" i="1"/>
  <c r="E187" i="1"/>
  <c r="E190" i="1"/>
  <c r="E193" i="1"/>
  <c r="E194" i="1"/>
  <c r="E195" i="1"/>
  <c r="E196" i="1"/>
  <c r="E197" i="1"/>
  <c r="E200" i="1"/>
  <c r="E203" i="1"/>
  <c r="E207" i="1"/>
  <c r="E209" i="1"/>
  <c r="E210" i="1"/>
  <c r="E41" i="1"/>
  <c r="E110" i="1" l="1"/>
  <c r="E146" i="1"/>
  <c r="E118" i="1"/>
  <c r="E143" i="1"/>
  <c r="E121" i="1"/>
  <c r="E215" i="1" l="1"/>
  <c r="E216" i="1" s="1"/>
  <c r="E217" i="1" s="1"/>
</calcChain>
</file>

<file path=xl/sharedStrings.xml><?xml version="1.0" encoding="utf-8"?>
<sst xmlns="http://schemas.openxmlformats.org/spreadsheetml/2006/main" count="357" uniqueCount="253">
  <si>
    <t>Наименование</t>
  </si>
  <si>
    <t>Цена за 1 пц</t>
  </si>
  <si>
    <t>Кол-во</t>
  </si>
  <si>
    <t>Сумма</t>
  </si>
  <si>
    <t>САЛАТЫ</t>
  </si>
  <si>
    <t>ГАРНИРЫ</t>
  </si>
  <si>
    <t xml:space="preserve">Итого </t>
  </si>
  <si>
    <t>БАР Безалкогольное меню</t>
  </si>
  <si>
    <t>Заказчик:</t>
  </si>
  <si>
    <t>Дата и время:</t>
  </si>
  <si>
    <t>Кол-во персон:</t>
  </si>
  <si>
    <t>Телефон:</t>
  </si>
  <si>
    <t>Отдельно оплачивается 10% от суммы чека за обслуживание</t>
  </si>
  <si>
    <t>С меню ознакомлен и согласен</t>
  </si>
  <si>
    <t>/_____________________________________________/</t>
  </si>
  <si>
    <t>/_____________/</t>
  </si>
  <si>
    <t>ФИО</t>
  </si>
  <si>
    <t>Подпись</t>
  </si>
  <si>
    <t xml:space="preserve"> -</t>
  </si>
  <si>
    <t>ВСЕГО:</t>
  </si>
  <si>
    <t>-</t>
  </si>
  <si>
    <t>ЗАКУСКИ</t>
  </si>
  <si>
    <t>Овощи гриль</t>
  </si>
  <si>
    <t>Вес</t>
  </si>
  <si>
    <t>150г</t>
  </si>
  <si>
    <t>350г</t>
  </si>
  <si>
    <t>Вителло тоннато</t>
  </si>
  <si>
    <t>240г</t>
  </si>
  <si>
    <t>200г</t>
  </si>
  <si>
    <t>500г</t>
  </si>
  <si>
    <t>Овощной салат с маслом/сметаной</t>
  </si>
  <si>
    <t>ГОРЯЧЕЕ</t>
  </si>
  <si>
    <t>Маргаритта</t>
  </si>
  <si>
    <t>Десерты</t>
  </si>
  <si>
    <t>1шт</t>
  </si>
  <si>
    <t xml:space="preserve"> "Шишки-Мишки"  Тел: 8(989)6038886</t>
  </si>
  <si>
    <t>ПИЦЦА</t>
  </si>
  <si>
    <t>Салат с баклажаном и жареным сулугуни</t>
  </si>
  <si>
    <t>Паста Карбонара с копченым салом</t>
  </si>
  <si>
    <t>220г</t>
  </si>
  <si>
    <t>Паста с лесными грибами</t>
  </si>
  <si>
    <t>245г</t>
  </si>
  <si>
    <t>Пельмени домашние</t>
  </si>
  <si>
    <t>230г</t>
  </si>
  <si>
    <t>440г</t>
  </si>
  <si>
    <t>430г</t>
  </si>
  <si>
    <t>450г</t>
  </si>
  <si>
    <t>460г</t>
  </si>
  <si>
    <t>Пицца Пепперони</t>
  </si>
  <si>
    <t>---</t>
  </si>
  <si>
    <t>Пицца Чоризо</t>
  </si>
  <si>
    <t>Фокачино с розмарином</t>
  </si>
  <si>
    <t>195г</t>
  </si>
  <si>
    <t>1л</t>
  </si>
  <si>
    <t>Вода в бутылке с газом/ без газа</t>
  </si>
  <si>
    <t>0,45л</t>
  </si>
  <si>
    <t>3л</t>
  </si>
  <si>
    <t>Бар Алкогольные напитки</t>
  </si>
  <si>
    <t>Вино</t>
  </si>
  <si>
    <t>Вино бел. Вайсберг Гевюрцтраминер</t>
  </si>
  <si>
    <t>Вино бел. Микаель Мариллье Алиготе</t>
  </si>
  <si>
    <t>Вино бел. Нуволе Мускат, Пино Гри</t>
  </si>
  <si>
    <t>Вино игр. Просекко СанДжузеппе Вальдо</t>
  </si>
  <si>
    <t>Вино кр. Нуволе Мерло, Каберне Совиньон</t>
  </si>
  <si>
    <t>Вино кр. Разоре Барбера Альба</t>
  </si>
  <si>
    <t>0,75л</t>
  </si>
  <si>
    <t>Вино бел. Микаэль Марилье ШАБЛИ</t>
  </si>
  <si>
    <t>Вино игр. Креман Эльзас Хаулер</t>
  </si>
  <si>
    <t>Вино игр. Первый Нос Фанагория Брют</t>
  </si>
  <si>
    <t>Вино игр. Вдова Клико Понсардин</t>
  </si>
  <si>
    <t xml:space="preserve">Вино игр. Моэт и Шандон Империаль </t>
  </si>
  <si>
    <t>Виски</t>
  </si>
  <si>
    <t>Виски Джемесон</t>
  </si>
  <si>
    <t>Виски Лагавулин 16 лет</t>
  </si>
  <si>
    <t>0,7л</t>
  </si>
  <si>
    <t>Коньяк</t>
  </si>
  <si>
    <t>Коньяк Курвуазье ВС</t>
  </si>
  <si>
    <t>Коньяк Курвуазье ВСОП</t>
  </si>
  <si>
    <t>Ром</t>
  </si>
  <si>
    <t>Ром Интерконтиненталь</t>
  </si>
  <si>
    <t>Джин</t>
  </si>
  <si>
    <t>Водка</t>
  </si>
  <si>
    <t>Водка Ники</t>
  </si>
  <si>
    <t>Ликер</t>
  </si>
  <si>
    <t>Ликер Апероль</t>
  </si>
  <si>
    <t>Ликер Ягермейстер</t>
  </si>
  <si>
    <t>Биттер Кампари</t>
  </si>
  <si>
    <t>Паста с лососем</t>
  </si>
  <si>
    <t>Бургер с мраморной говядиной</t>
  </si>
  <si>
    <t>Ризотто с белыми грибами</t>
  </si>
  <si>
    <t xml:space="preserve">Вареники с картофелем и грибами </t>
  </si>
  <si>
    <t>БУРГЕРЫ</t>
  </si>
  <si>
    <t>Бургер с трюфельным соусом</t>
  </si>
  <si>
    <t>ПАСТА И РИЗОТТО</t>
  </si>
  <si>
    <t>ПЕЛЬМЕНИ И ВАРЕНИКИ</t>
  </si>
  <si>
    <t>4 сыра с трюфелем</t>
  </si>
  <si>
    <t>4 сыра</t>
  </si>
  <si>
    <t>Тирамису</t>
  </si>
  <si>
    <t>ДЛЯ МАЛЕНЬКИХ ГОСТЕЙ</t>
  </si>
  <si>
    <t>СЫТНОЕ</t>
  </si>
  <si>
    <t>Супчик «Ко-ко-ко»
(куриный бульон с фрикадельками и лапшой)</t>
  </si>
  <si>
    <t>Макароны с сыром</t>
  </si>
  <si>
    <t>Мини-пельмешки</t>
  </si>
  <si>
    <t>Котлеты «Эскимо»</t>
  </si>
  <si>
    <t>Наггетсы куриные с морковными палочками</t>
  </si>
  <si>
    <t>0,2л</t>
  </si>
  <si>
    <t>0,25л</t>
  </si>
  <si>
    <t>330г</t>
  </si>
  <si>
    <t>290г</t>
  </si>
  <si>
    <t>400г</t>
  </si>
  <si>
    <t>420г</t>
  </si>
  <si>
    <t>120г</t>
  </si>
  <si>
    <t>165г</t>
  </si>
  <si>
    <t>280г</t>
  </si>
  <si>
    <t>Лимонад Малина, маракуйя</t>
  </si>
  <si>
    <t>Десерт от шефа "Шоколадный фандан" от шефа</t>
  </si>
  <si>
    <t>Картофель фри с трюфелем и пармезаном</t>
  </si>
  <si>
    <t>Картофель фри</t>
  </si>
  <si>
    <t>320г</t>
  </si>
  <si>
    <t>Цезарь с креветкой</t>
  </si>
  <si>
    <t>Корейка ягненка с овощами гриль и 2 соуса</t>
  </si>
  <si>
    <t>Цезарь с курицей</t>
  </si>
  <si>
    <t>Сет брускетт</t>
  </si>
  <si>
    <t>СУПЫ</t>
  </si>
  <si>
    <t>Суп из тыквы</t>
  </si>
  <si>
    <t>Стейк лолось с овощами гриль</t>
  </si>
  <si>
    <t>Котлеты «Шишки»</t>
  </si>
  <si>
    <t>Пицца цезарь</t>
  </si>
  <si>
    <t>Вафли с фруктами и ягодами</t>
  </si>
  <si>
    <t>Лимонад Мохито</t>
  </si>
  <si>
    <t>695г</t>
  </si>
  <si>
    <t>415г</t>
  </si>
  <si>
    <t>470г</t>
  </si>
  <si>
    <t>На компанию</t>
  </si>
  <si>
    <t>Гребешки гриль</t>
  </si>
  <si>
    <t>Креветки гриль</t>
  </si>
  <si>
    <t>Мидии (сливочный или томатный соус)</t>
  </si>
  <si>
    <t>Устрицы</t>
  </si>
  <si>
    <t>Кальмар гриль</t>
  </si>
  <si>
    <t>морские ежи</t>
  </si>
  <si>
    <t>Живой краб</t>
  </si>
  <si>
    <t>Осьминог гриль</t>
  </si>
  <si>
    <t xml:space="preserve">Стейк говяжий на кости </t>
  </si>
  <si>
    <t xml:space="preserve">Раки отварные </t>
  </si>
  <si>
    <t>от 800г</t>
  </si>
  <si>
    <t>от 1500г</t>
  </si>
  <si>
    <t>250г</t>
  </si>
  <si>
    <t>Спаржа</t>
  </si>
  <si>
    <t>Мини картофель</t>
  </si>
  <si>
    <t xml:space="preserve">Сырные Палочки сулугуни </t>
  </si>
  <si>
    <t>Под заказ</t>
  </si>
  <si>
    <t>Соки 0,2 (апельсин, яблоко, томат, вишня)</t>
  </si>
  <si>
    <t>Чайные традиции (самовар- с вареньем, медом, лимоном, сушками,пряниками)</t>
  </si>
  <si>
    <t>Вино кр. Саронсберг Шираз Провенанс</t>
  </si>
  <si>
    <t>Вино роз. Саронсберг Шираз Розэ</t>
  </si>
  <si>
    <t>Виски Билли Бонг</t>
  </si>
  <si>
    <t>Текила</t>
  </si>
  <si>
    <t>Виски Талискер 10 лет</t>
  </si>
  <si>
    <t>Виски Чивас Ригал 12 лет</t>
  </si>
  <si>
    <t>Джин Кейп Тауп Блэк Рино</t>
  </si>
  <si>
    <t>Джин Кейп Тауп Классик Драй</t>
  </si>
  <si>
    <t>Джин Кейп Тауп Пинк Леди</t>
  </si>
  <si>
    <t>Джин Кейп Тауп Ройбуш Ред</t>
  </si>
  <si>
    <t>Джин Хопперс оридж</t>
  </si>
  <si>
    <t>Коньяк АБК6 ВС</t>
  </si>
  <si>
    <t>Коньяк АБК6 ВСОП</t>
  </si>
  <si>
    <t>Текила Ла Пьедресита Бланко</t>
  </si>
  <si>
    <t>Стейк из цветной капусты</t>
  </si>
  <si>
    <t>КАНАПЕ минимально 15 порций</t>
  </si>
  <si>
    <t>30г</t>
  </si>
  <si>
    <t>25г</t>
  </si>
  <si>
    <t xml:space="preserve">Голубой сыр, орех, виноград            </t>
  </si>
  <si>
    <t xml:space="preserve">Моцарелла, черри  </t>
  </si>
  <si>
    <t>21г</t>
  </si>
  <si>
    <t xml:space="preserve">Канапе креветка в хрустящем кунжуте </t>
  </si>
  <si>
    <t>80г</t>
  </si>
  <si>
    <t>90г</t>
  </si>
  <si>
    <t>ТАПАСЫ</t>
  </si>
  <si>
    <t>85г</t>
  </si>
  <si>
    <t>Тапас с авокадо и томатами</t>
  </si>
  <si>
    <t xml:space="preserve">Тапас с слобосаленым лососем </t>
  </si>
  <si>
    <t xml:space="preserve">Тапас с ростбифом </t>
  </si>
  <si>
    <t>Фуршет</t>
  </si>
  <si>
    <t>Банкет</t>
  </si>
  <si>
    <t>Холодные закуски</t>
  </si>
  <si>
    <t xml:space="preserve">Хлеб и масло </t>
  </si>
  <si>
    <t xml:space="preserve">Нарезка из овощей </t>
  </si>
  <si>
    <t xml:space="preserve">Тар-тар из лосося с авокадо и манго </t>
  </si>
  <si>
    <t>285г</t>
  </si>
  <si>
    <t>ГОРЯЧИЕ ЗАКУСКИ</t>
  </si>
  <si>
    <t>140г</t>
  </si>
  <si>
    <t>300г</t>
  </si>
  <si>
    <t xml:space="preserve">Жаренные грибы с картофелем пай </t>
  </si>
  <si>
    <t xml:space="preserve">Запеченый баклажан с салатом и страчателлой </t>
  </si>
  <si>
    <t xml:space="preserve">Камамбер с пряной грушей в брусничном соусе </t>
  </si>
  <si>
    <t>Из меню</t>
  </si>
  <si>
    <t>Ассорти сыров</t>
  </si>
  <si>
    <t>Микс оливок</t>
  </si>
  <si>
    <t>Теплый салат с ростбифом</t>
  </si>
  <si>
    <t>Говяжье щечки с трюфельным пюре</t>
  </si>
  <si>
    <t>Чизкейк сан Себастьян</t>
  </si>
  <si>
    <t>Coca-Cola 0,25 / без сахара</t>
  </si>
  <si>
    <t>Вино бел. Бакла Винес Кангун</t>
  </si>
  <si>
    <t>Вино бел. Бакла Винес Рислинг</t>
  </si>
  <si>
    <t>Вино кр. Бакла Винес Пино Нуар</t>
  </si>
  <si>
    <t>Лекер Бехеровка</t>
  </si>
  <si>
    <t>мясное ассорти</t>
  </si>
  <si>
    <t>Буратта с томатами и пряным маслом 285 г, заказ  от 5 штук</t>
  </si>
  <si>
    <t>70г</t>
  </si>
  <si>
    <t>1000г</t>
  </si>
  <si>
    <t>Фрукты и ягоды</t>
  </si>
  <si>
    <t>Тоники Roсket 0,2 (маракуйя, имбирь, малина, лаванда)</t>
  </si>
  <si>
    <t>Вино игр. Первый нос Нуволе брют Розэ</t>
  </si>
  <si>
    <t>Вино бел. Разорэ Торетто Арнеис</t>
  </si>
  <si>
    <t>Куриный шашлычок</t>
  </si>
  <si>
    <t>210г</t>
  </si>
  <si>
    <t xml:space="preserve">Паштет изиндейки </t>
  </si>
  <si>
    <t>190г</t>
  </si>
  <si>
    <t xml:space="preserve">Зеленый салат </t>
  </si>
  <si>
    <t>130г</t>
  </si>
  <si>
    <t>Пончики с креветкой и соусом из маракуйи</t>
  </si>
  <si>
    <t>Борщ с пампушкой</t>
  </si>
  <si>
    <t>Уха из трех видов рыбы</t>
  </si>
  <si>
    <t>410г</t>
  </si>
  <si>
    <t>Куриный суп с лапшой</t>
  </si>
  <si>
    <t>Паста со страчателлой и креветками</t>
  </si>
  <si>
    <t>Филе миньон с овощами</t>
  </si>
  <si>
    <t>Черная треска с перцем Рамиро</t>
  </si>
  <si>
    <t>275г</t>
  </si>
  <si>
    <t>Панна-Котта Умка</t>
  </si>
  <si>
    <t>236г</t>
  </si>
  <si>
    <t>Лимонад Лесные ягоды с шишками</t>
  </si>
  <si>
    <t>Лимонад Мандарин и хвоя</t>
  </si>
  <si>
    <t>Лимонад Ананас, имбирь и лайм</t>
  </si>
  <si>
    <t>Лимонад манго, маракуйя</t>
  </si>
  <si>
    <t>Jack Daniels old 7</t>
  </si>
  <si>
    <t>Macallan 12YO</t>
  </si>
  <si>
    <t>Onegin</t>
  </si>
  <si>
    <t>Grey Goose</t>
  </si>
  <si>
    <t>Сугудай из Лосося</t>
  </si>
  <si>
    <t xml:space="preserve">Тар-тар из  говядины с муссом из баклажан  </t>
  </si>
  <si>
    <t>181г</t>
  </si>
  <si>
    <t>Запеченый баклажан с сыром</t>
  </si>
  <si>
    <t>265г</t>
  </si>
  <si>
    <t>Подкопченый лосось с морковным пюре</t>
  </si>
  <si>
    <t>228г</t>
  </si>
  <si>
    <t>Картофельные вафли с ростбифом</t>
  </si>
  <si>
    <t>260г</t>
  </si>
  <si>
    <t>Салат с печеными овощами страчателлой</t>
  </si>
  <si>
    <t>Салат с куриной печенью и персиком</t>
  </si>
  <si>
    <t>197г</t>
  </si>
  <si>
    <t>Анна Павловна</t>
  </si>
  <si>
    <t>110г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</si>
</sst>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FFC6C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0" fillId="0" borderId="0" xfId="0" applyFont="1" applyAlignment="1">
      <alignment horizontal="right" wrapText="1"/>
    </xf>
    <xf numFmtId="16" fontId="10" fillId="0" borderId="0" xfId="0" applyNumberFormat="1" applyFont="1" applyAlignment="1">
      <alignment horizontal="right" wrapText="1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0" fillId="3" borderId="1" xfId="0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5" borderId="1" xfId="0" applyFont="1" applyFill="1" applyBorder="1" applyAlignment="1">
      <alignment wrapText="1"/>
    </xf>
    <xf numFmtId="0" fontId="0" fillId="5" borderId="1" xfId="0" applyFill="1" applyBorder="1" applyAlignment="1">
      <alignment horizontal="center"/>
    </xf>
    <xf numFmtId="0" fontId="0" fillId="0" borderId="3" xfId="0" applyBorder="1" applyAlignment="1">
      <alignment wrapText="1"/>
    </xf>
    <xf numFmtId="0" fontId="8" fillId="0" borderId="1" xfId="0" applyFont="1" applyBorder="1" applyAlignment="1">
      <alignment wrapText="1"/>
    </xf>
    <xf numFmtId="14" fontId="10" fillId="0" borderId="0" xfId="0" applyNumberFormat="1" applyFont="1" applyAlignment="1">
      <alignment horizontal="center"/>
    </xf>
    <xf numFmtId="0" fontId="7" fillId="0" borderId="1" xfId="0" applyFont="1" applyBorder="1" applyAlignment="1">
      <alignment wrapText="1"/>
    </xf>
    <xf numFmtId="20" fontId="10" fillId="0" borderId="0" xfId="0" quotePrefix="1" applyNumberFormat="1" applyFont="1" applyAlignment="1">
      <alignment horizontal="center"/>
    </xf>
    <xf numFmtId="0" fontId="0" fillId="0" borderId="1" xfId="0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0" fillId="5" borderId="1" xfId="0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6" fillId="5" borderId="1" xfId="0" applyFont="1" applyFill="1" applyBorder="1" applyAlignment="1">
      <alignment wrapText="1"/>
    </xf>
    <xf numFmtId="0" fontId="0" fillId="5" borderId="1" xfId="0" applyFill="1" applyBorder="1" applyAlignment="1">
      <alignment horizontal="center" vertical="center"/>
    </xf>
    <xf numFmtId="0" fontId="9" fillId="5" borderId="0" xfId="0" applyFont="1" applyFill="1"/>
    <xf numFmtId="0" fontId="9" fillId="5" borderId="1" xfId="0" applyFont="1" applyFill="1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6" borderId="1" xfId="0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left" wrapText="1"/>
    </xf>
    <xf numFmtId="0" fontId="0" fillId="7" borderId="1" xfId="0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13" fillId="7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9" fillId="6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4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14" fillId="9" borderId="1" xfId="0" applyFont="1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wrapText="1"/>
    </xf>
    <xf numFmtId="0" fontId="0" fillId="10" borderId="1" xfId="0" applyFill="1" applyBorder="1" applyAlignment="1">
      <alignment horizontal="center"/>
    </xf>
    <xf numFmtId="0" fontId="15" fillId="6" borderId="1" xfId="0" applyFont="1" applyFill="1" applyBorder="1" applyAlignment="1">
      <alignment wrapText="1"/>
    </xf>
    <xf numFmtId="0" fontId="14" fillId="10" borderId="1" xfId="0" applyFont="1" applyFill="1" applyBorder="1" applyAlignment="1">
      <alignment wrapText="1"/>
    </xf>
    <xf numFmtId="0" fontId="9" fillId="10" borderId="1" xfId="0" applyFont="1" applyFill="1" applyBorder="1" applyAlignment="1">
      <alignment wrapText="1"/>
    </xf>
    <xf numFmtId="0" fontId="10" fillId="10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5"/>
  <sheetViews>
    <sheetView tabSelected="1" topLeftCell="A88" zoomScale="84" workbookViewId="0">
      <selection activeCell="A134" sqref="A134"/>
    </sheetView>
  </sheetViews>
  <sheetFormatPr defaultRowHeight="15" x14ac:dyDescent="0.25"/>
  <cols>
    <col min="1" max="1" width="70.85546875" style="1" customWidth="1"/>
    <col min="2" max="2" width="11.7109375" style="1" customWidth="1"/>
    <col min="3" max="3" width="13.85546875" style="3" customWidth="1"/>
    <col min="4" max="4" width="11.42578125" style="3" customWidth="1"/>
    <col min="5" max="5" width="14.7109375" style="3" customWidth="1"/>
    <col min="6" max="6" width="47.42578125" customWidth="1"/>
  </cols>
  <sheetData>
    <row r="1" spans="1:5" ht="15.75" x14ac:dyDescent="0.25">
      <c r="A1" s="11"/>
      <c r="B1" s="11"/>
      <c r="C1" s="12"/>
      <c r="D1" s="12"/>
      <c r="E1" s="12"/>
    </row>
    <row r="2" spans="1:5" ht="15.75" x14ac:dyDescent="0.25">
      <c r="A2" s="11" t="s">
        <v>35</v>
      </c>
      <c r="B2" s="11"/>
      <c r="C2" s="12"/>
      <c r="D2" s="12"/>
      <c r="E2" s="12"/>
    </row>
    <row r="3" spans="1:5" ht="15.75" x14ac:dyDescent="0.25">
      <c r="A3" s="7"/>
      <c r="B3" s="7"/>
      <c r="C3" s="10" t="s">
        <v>8</v>
      </c>
      <c r="D3" s="12"/>
      <c r="E3" s="12"/>
    </row>
    <row r="4" spans="1:5" ht="15.75" x14ac:dyDescent="0.25">
      <c r="A4" s="7"/>
      <c r="B4" s="7"/>
      <c r="C4" s="10" t="s">
        <v>11</v>
      </c>
      <c r="D4" s="12"/>
      <c r="E4" s="12"/>
    </row>
    <row r="5" spans="1:5" ht="31.5" x14ac:dyDescent="0.25">
      <c r="A5" s="8"/>
      <c r="B5" s="8"/>
      <c r="C5" s="10" t="s">
        <v>9</v>
      </c>
      <c r="D5" s="21"/>
      <c r="E5" s="23" t="s">
        <v>49</v>
      </c>
    </row>
    <row r="6" spans="1:5" ht="31.5" x14ac:dyDescent="0.25">
      <c r="A6" s="7"/>
      <c r="B6" s="7"/>
      <c r="C6" s="10" t="s">
        <v>10</v>
      </c>
      <c r="D6" s="12"/>
      <c r="E6" s="12"/>
    </row>
    <row r="7" spans="1:5" ht="15.75" x14ac:dyDescent="0.25">
      <c r="A7" s="13"/>
      <c r="B7" s="13"/>
      <c r="C7" s="12"/>
      <c r="D7" s="12"/>
      <c r="E7" s="12"/>
    </row>
    <row r="8" spans="1:5" s="16" customFormat="1" ht="39" x14ac:dyDescent="0.25">
      <c r="A8" s="15" t="s">
        <v>0</v>
      </c>
      <c r="B8" s="15" t="s">
        <v>23</v>
      </c>
      <c r="C8" s="15" t="s">
        <v>1</v>
      </c>
      <c r="D8" s="15" t="s">
        <v>2</v>
      </c>
      <c r="E8" s="15" t="s">
        <v>3</v>
      </c>
    </row>
    <row r="9" spans="1:5" x14ac:dyDescent="0.25">
      <c r="A9" s="47" t="s">
        <v>182</v>
      </c>
      <c r="B9" s="48"/>
      <c r="C9" s="48"/>
      <c r="D9" s="48"/>
      <c r="E9" s="49"/>
    </row>
    <row r="10" spans="1:5" x14ac:dyDescent="0.25">
      <c r="A10" s="47" t="s">
        <v>168</v>
      </c>
      <c r="B10" s="48"/>
      <c r="C10" s="48"/>
      <c r="D10" s="48"/>
      <c r="E10" s="49"/>
    </row>
    <row r="11" spans="1:5" x14ac:dyDescent="0.25">
      <c r="A11" s="45" t="s">
        <v>172</v>
      </c>
      <c r="B11" s="63" t="s">
        <v>170</v>
      </c>
      <c r="C11" s="46">
        <v>70</v>
      </c>
      <c r="D11" s="46"/>
      <c r="E11" s="4">
        <f t="shared" ref="E11:E13" si="0">C11*D11</f>
        <v>0</v>
      </c>
    </row>
    <row r="12" spans="1:5" x14ac:dyDescent="0.25">
      <c r="A12" s="45" t="s">
        <v>171</v>
      </c>
      <c r="B12" s="63" t="s">
        <v>169</v>
      </c>
      <c r="C12" s="62">
        <v>140</v>
      </c>
      <c r="D12" s="46"/>
      <c r="E12" s="4">
        <f t="shared" si="0"/>
        <v>0</v>
      </c>
    </row>
    <row r="13" spans="1:5" x14ac:dyDescent="0.25">
      <c r="A13" s="45" t="s">
        <v>174</v>
      </c>
      <c r="B13" s="61" t="s">
        <v>173</v>
      </c>
      <c r="C13" s="4">
        <v>100</v>
      </c>
      <c r="D13" s="4"/>
      <c r="E13" s="4">
        <f t="shared" si="0"/>
        <v>0</v>
      </c>
    </row>
    <row r="14" spans="1:5" x14ac:dyDescent="0.25">
      <c r="A14" s="2"/>
      <c r="B14" s="61"/>
      <c r="C14" s="4"/>
      <c r="D14" s="4"/>
      <c r="E14" s="4"/>
    </row>
    <row r="15" spans="1:5" x14ac:dyDescent="0.25">
      <c r="A15" s="50" t="s">
        <v>177</v>
      </c>
      <c r="B15" s="51"/>
      <c r="C15" s="52"/>
      <c r="D15" s="52"/>
      <c r="E15" s="52"/>
    </row>
    <row r="16" spans="1:5" x14ac:dyDescent="0.25">
      <c r="A16" s="45" t="s">
        <v>181</v>
      </c>
      <c r="B16" s="46" t="s">
        <v>176</v>
      </c>
      <c r="C16" s="46">
        <v>650</v>
      </c>
      <c r="D16" s="4"/>
      <c r="E16" s="4">
        <f t="shared" ref="E16:E18" si="1">C16*D16</f>
        <v>0</v>
      </c>
    </row>
    <row r="17" spans="1:5" x14ac:dyDescent="0.25">
      <c r="A17" s="45" t="s">
        <v>180</v>
      </c>
      <c r="B17" s="46" t="s">
        <v>175</v>
      </c>
      <c r="C17" s="46">
        <v>690</v>
      </c>
      <c r="D17" s="4"/>
      <c r="E17" s="4">
        <f t="shared" si="1"/>
        <v>0</v>
      </c>
    </row>
    <row r="18" spans="1:5" x14ac:dyDescent="0.25">
      <c r="A18" s="45" t="s">
        <v>179</v>
      </c>
      <c r="B18" s="46" t="s">
        <v>178</v>
      </c>
      <c r="C18" s="46">
        <v>420</v>
      </c>
      <c r="D18" s="4"/>
      <c r="E18" s="4">
        <f t="shared" si="1"/>
        <v>0</v>
      </c>
    </row>
    <row r="19" spans="1:5" x14ac:dyDescent="0.25">
      <c r="A19" s="2"/>
      <c r="B19" s="2"/>
      <c r="C19" s="4"/>
      <c r="D19" s="4"/>
      <c r="E19" s="4"/>
    </row>
    <row r="20" spans="1:5" x14ac:dyDescent="0.25">
      <c r="A20" s="51" t="s">
        <v>183</v>
      </c>
      <c r="B20" s="51"/>
      <c r="C20" s="52"/>
      <c r="D20" s="52"/>
      <c r="E20" s="52"/>
    </row>
    <row r="21" spans="1:5" ht="15.75" x14ac:dyDescent="0.25">
      <c r="A21" s="41" t="s">
        <v>133</v>
      </c>
      <c r="B21" s="38"/>
      <c r="C21" s="39"/>
      <c r="D21" s="39"/>
      <c r="E21" s="39"/>
    </row>
    <row r="22" spans="1:5" ht="15.75" x14ac:dyDescent="0.25">
      <c r="A22" s="42" t="s">
        <v>134</v>
      </c>
      <c r="B22" s="42"/>
      <c r="C22" s="42" t="s">
        <v>150</v>
      </c>
      <c r="D22" s="4"/>
      <c r="E22" s="4"/>
    </row>
    <row r="23" spans="1:5" ht="15.75" x14ac:dyDescent="0.25">
      <c r="A23" s="42" t="s">
        <v>141</v>
      </c>
      <c r="B23" s="42"/>
      <c r="C23" s="42" t="s">
        <v>150</v>
      </c>
      <c r="D23" s="4"/>
      <c r="E23" s="4"/>
    </row>
    <row r="24" spans="1:5" ht="15.75" x14ac:dyDescent="0.25">
      <c r="A24" s="42" t="s">
        <v>138</v>
      </c>
      <c r="B24" s="42"/>
      <c r="C24" s="42" t="s">
        <v>150</v>
      </c>
      <c r="D24" s="4"/>
      <c r="E24" s="4"/>
    </row>
    <row r="25" spans="1:5" ht="15.75" x14ac:dyDescent="0.25">
      <c r="A25" s="42" t="s">
        <v>135</v>
      </c>
      <c r="B25" s="42"/>
      <c r="C25" s="42" t="s">
        <v>150</v>
      </c>
      <c r="D25" s="4"/>
      <c r="E25" s="4"/>
    </row>
    <row r="26" spans="1:5" ht="15.75" x14ac:dyDescent="0.25">
      <c r="A26" s="42" t="s">
        <v>143</v>
      </c>
      <c r="B26" s="42"/>
      <c r="C26" s="42" t="s">
        <v>150</v>
      </c>
      <c r="D26" s="4"/>
      <c r="E26" s="4"/>
    </row>
    <row r="27" spans="1:5" ht="15.75" x14ac:dyDescent="0.25">
      <c r="A27" s="42" t="s">
        <v>136</v>
      </c>
      <c r="B27" s="42"/>
      <c r="C27" s="42" t="s">
        <v>150</v>
      </c>
      <c r="D27" s="4"/>
      <c r="E27" s="4"/>
    </row>
    <row r="28" spans="1:5" ht="15.75" x14ac:dyDescent="0.25">
      <c r="A28" s="42" t="s">
        <v>137</v>
      </c>
      <c r="B28" s="43" t="s">
        <v>34</v>
      </c>
      <c r="C28" s="42" t="s">
        <v>150</v>
      </c>
      <c r="D28" s="4"/>
      <c r="E28" s="4"/>
    </row>
    <row r="29" spans="1:5" ht="15.75" x14ac:dyDescent="0.25">
      <c r="A29" s="42" t="s">
        <v>139</v>
      </c>
      <c r="B29" s="43" t="s">
        <v>34</v>
      </c>
      <c r="C29" s="42" t="s">
        <v>150</v>
      </c>
      <c r="D29" s="4"/>
      <c r="E29" s="4"/>
    </row>
    <row r="30" spans="1:5" ht="15.75" x14ac:dyDescent="0.25">
      <c r="A30" s="42" t="s">
        <v>140</v>
      </c>
      <c r="B30" s="43" t="s">
        <v>34</v>
      </c>
      <c r="C30" s="42" t="s">
        <v>150</v>
      </c>
      <c r="D30" s="4"/>
      <c r="E30" s="4"/>
    </row>
    <row r="31" spans="1:5" ht="15.75" x14ac:dyDescent="0.25">
      <c r="A31" s="42" t="s">
        <v>142</v>
      </c>
      <c r="B31" s="43" t="s">
        <v>144</v>
      </c>
      <c r="C31" s="42" t="s">
        <v>150</v>
      </c>
      <c r="D31" s="4"/>
      <c r="E31" s="4"/>
    </row>
    <row r="32" spans="1:5" ht="15.75" x14ac:dyDescent="0.25">
      <c r="A32" s="42" t="s">
        <v>120</v>
      </c>
      <c r="B32" s="43" t="s">
        <v>145</v>
      </c>
      <c r="C32" s="42" t="s">
        <v>150</v>
      </c>
      <c r="D32" s="4"/>
      <c r="E32" s="4"/>
    </row>
    <row r="33" spans="1:5" ht="15.75" x14ac:dyDescent="0.25">
      <c r="A33" s="42"/>
      <c r="B33" s="43"/>
      <c r="C33" s="42"/>
      <c r="D33" s="4"/>
      <c r="E33" s="4"/>
    </row>
    <row r="34" spans="1:5" x14ac:dyDescent="0.25">
      <c r="A34" s="33" t="s">
        <v>98</v>
      </c>
      <c r="B34" s="26"/>
      <c r="C34" s="18"/>
      <c r="D34" s="18"/>
      <c r="E34" s="18" t="s">
        <v>20</v>
      </c>
    </row>
    <row r="35" spans="1:5" x14ac:dyDescent="0.25">
      <c r="A35" s="33" t="s">
        <v>99</v>
      </c>
      <c r="B35" s="26"/>
      <c r="C35" s="18"/>
      <c r="D35" s="18"/>
      <c r="E35" s="18" t="s">
        <v>20</v>
      </c>
    </row>
    <row r="36" spans="1:5" ht="30" x14ac:dyDescent="0.25">
      <c r="A36" s="2" t="s">
        <v>100</v>
      </c>
      <c r="B36" s="35" t="s">
        <v>108</v>
      </c>
      <c r="C36" s="29">
        <v>400</v>
      </c>
      <c r="D36" s="4"/>
      <c r="E36" s="4">
        <f t="shared" ref="E36:E41" si="2">C36*D36</f>
        <v>0</v>
      </c>
    </row>
    <row r="37" spans="1:5" x14ac:dyDescent="0.25">
      <c r="A37" s="28" t="s">
        <v>101</v>
      </c>
      <c r="B37" s="2" t="s">
        <v>111</v>
      </c>
      <c r="C37" s="4">
        <v>400</v>
      </c>
      <c r="D37" s="4"/>
      <c r="E37" s="4">
        <f t="shared" si="2"/>
        <v>0</v>
      </c>
    </row>
    <row r="38" spans="1:5" x14ac:dyDescent="0.25">
      <c r="A38" s="28" t="s">
        <v>102</v>
      </c>
      <c r="B38" s="2" t="s">
        <v>112</v>
      </c>
      <c r="C38" s="16">
        <v>450</v>
      </c>
      <c r="D38" s="4"/>
      <c r="E38" s="4">
        <f t="shared" si="2"/>
        <v>0</v>
      </c>
    </row>
    <row r="39" spans="1:5" x14ac:dyDescent="0.25">
      <c r="A39" s="28" t="s">
        <v>103</v>
      </c>
      <c r="B39" s="2" t="s">
        <v>28</v>
      </c>
      <c r="C39" s="4">
        <v>450</v>
      </c>
      <c r="D39" s="4"/>
      <c r="E39" s="4">
        <f t="shared" si="2"/>
        <v>0</v>
      </c>
    </row>
    <row r="40" spans="1:5" x14ac:dyDescent="0.25">
      <c r="A40" s="28" t="s">
        <v>214</v>
      </c>
      <c r="B40" s="2" t="s">
        <v>215</v>
      </c>
      <c r="C40" s="4">
        <v>450</v>
      </c>
      <c r="D40" s="4"/>
      <c r="E40" s="4">
        <f t="shared" si="2"/>
        <v>0</v>
      </c>
    </row>
    <row r="41" spans="1:5" x14ac:dyDescent="0.25">
      <c r="A41" s="2" t="s">
        <v>104</v>
      </c>
      <c r="B41" s="2" t="s">
        <v>113</v>
      </c>
      <c r="C41" s="4">
        <v>400</v>
      </c>
      <c r="D41" s="4"/>
      <c r="E41" s="4">
        <f t="shared" si="2"/>
        <v>0</v>
      </c>
    </row>
    <row r="42" spans="1:5" x14ac:dyDescent="0.25">
      <c r="A42" s="2"/>
      <c r="B42" s="2"/>
      <c r="C42" s="4"/>
      <c r="D42" s="4"/>
      <c r="E42" s="4"/>
    </row>
    <row r="43" spans="1:5" ht="15.75" x14ac:dyDescent="0.25">
      <c r="A43" s="58" t="s">
        <v>184</v>
      </c>
      <c r="B43" s="53"/>
      <c r="C43" s="54"/>
      <c r="D43" s="54"/>
      <c r="E43" s="54"/>
    </row>
    <row r="44" spans="1:5" x14ac:dyDescent="0.25">
      <c r="A44" s="55" t="s">
        <v>185</v>
      </c>
      <c r="B44" s="59" t="s">
        <v>28</v>
      </c>
      <c r="C44" s="59">
        <v>370</v>
      </c>
      <c r="D44" s="4"/>
      <c r="E44" s="4">
        <f t="shared" ref="E44:E48" si="3">C44*D44</f>
        <v>0</v>
      </c>
    </row>
    <row r="45" spans="1:5" x14ac:dyDescent="0.25">
      <c r="A45" s="55" t="s">
        <v>186</v>
      </c>
      <c r="B45" s="59" t="s">
        <v>109</v>
      </c>
      <c r="C45" s="59">
        <v>990</v>
      </c>
      <c r="D45" s="4"/>
      <c r="E45" s="4">
        <f t="shared" si="3"/>
        <v>0</v>
      </c>
    </row>
    <row r="46" spans="1:5" x14ac:dyDescent="0.25">
      <c r="A46" s="55" t="s">
        <v>187</v>
      </c>
      <c r="B46" s="59" t="s">
        <v>24</v>
      </c>
      <c r="C46" s="59">
        <v>1390</v>
      </c>
      <c r="D46" s="4"/>
      <c r="E46" s="4">
        <f t="shared" si="3"/>
        <v>0</v>
      </c>
    </row>
    <row r="47" spans="1:5" x14ac:dyDescent="0.25">
      <c r="A47" s="55" t="s">
        <v>240</v>
      </c>
      <c r="B47" s="65" t="s">
        <v>241</v>
      </c>
      <c r="C47" s="59">
        <v>1200</v>
      </c>
      <c r="D47" s="4"/>
      <c r="E47" s="4">
        <f t="shared" si="3"/>
        <v>0</v>
      </c>
    </row>
    <row r="48" spans="1:5" x14ac:dyDescent="0.25">
      <c r="A48" s="55" t="s">
        <v>239</v>
      </c>
      <c r="B48" s="65" t="s">
        <v>190</v>
      </c>
      <c r="C48" s="59">
        <v>1200</v>
      </c>
      <c r="D48" s="4"/>
      <c r="E48" s="4">
        <f t="shared" si="3"/>
        <v>0</v>
      </c>
    </row>
    <row r="49" spans="1:5" x14ac:dyDescent="0.25">
      <c r="A49" s="55" t="s">
        <v>207</v>
      </c>
      <c r="B49" s="60" t="s">
        <v>188</v>
      </c>
      <c r="C49" s="60">
        <v>1450</v>
      </c>
      <c r="D49" s="4"/>
      <c r="E49" s="4">
        <f t="shared" ref="E49" si="4">C49*D49</f>
        <v>0</v>
      </c>
    </row>
    <row r="50" spans="1:5" x14ac:dyDescent="0.25">
      <c r="A50" s="55"/>
      <c r="B50" s="2"/>
      <c r="C50" s="4"/>
      <c r="D50" s="4"/>
      <c r="E50" s="4"/>
    </row>
    <row r="51" spans="1:5" x14ac:dyDescent="0.25">
      <c r="A51" s="56" t="s">
        <v>189</v>
      </c>
      <c r="B51" s="53"/>
      <c r="C51" s="54"/>
      <c r="D51" s="54"/>
      <c r="E51" s="54"/>
    </row>
    <row r="52" spans="1:5" x14ac:dyDescent="0.25">
      <c r="A52" s="55" t="s">
        <v>192</v>
      </c>
      <c r="B52" s="2" t="s">
        <v>190</v>
      </c>
      <c r="C52" s="4">
        <v>550</v>
      </c>
      <c r="D52" s="4"/>
      <c r="E52" s="4">
        <f t="shared" ref="E52:E55" si="5">C52*D52</f>
        <v>0</v>
      </c>
    </row>
    <row r="53" spans="1:5" x14ac:dyDescent="0.25">
      <c r="A53" s="55" t="s">
        <v>193</v>
      </c>
      <c r="B53" s="2" t="s">
        <v>191</v>
      </c>
      <c r="C53" s="4">
        <v>900</v>
      </c>
      <c r="D53" s="4"/>
      <c r="E53" s="4">
        <f t="shared" si="5"/>
        <v>0</v>
      </c>
    </row>
    <row r="54" spans="1:5" x14ac:dyDescent="0.25">
      <c r="A54" s="55" t="s">
        <v>242</v>
      </c>
      <c r="B54" s="2" t="s">
        <v>243</v>
      </c>
      <c r="C54" s="4">
        <v>750</v>
      </c>
      <c r="D54" s="4"/>
      <c r="E54" s="4"/>
    </row>
    <row r="55" spans="1:5" x14ac:dyDescent="0.25">
      <c r="A55" s="55" t="s">
        <v>194</v>
      </c>
      <c r="B55" s="2" t="s">
        <v>146</v>
      </c>
      <c r="C55" s="4">
        <v>1450</v>
      </c>
      <c r="D55" s="4"/>
      <c r="E55" s="4">
        <f t="shared" si="5"/>
        <v>0</v>
      </c>
    </row>
    <row r="56" spans="1:5" x14ac:dyDescent="0.25">
      <c r="A56" s="44"/>
      <c r="B56" s="44"/>
      <c r="C56" s="36"/>
      <c r="D56" s="36"/>
      <c r="E56" s="36"/>
    </row>
    <row r="57" spans="1:5" x14ac:dyDescent="0.25">
      <c r="A57" s="57" t="s">
        <v>195</v>
      </c>
      <c r="B57" s="57"/>
      <c r="C57" s="54"/>
      <c r="D57" s="54"/>
      <c r="E57" s="54"/>
    </row>
    <row r="58" spans="1:5" x14ac:dyDescent="0.25">
      <c r="A58" s="17" t="s">
        <v>21</v>
      </c>
      <c r="B58" s="17"/>
      <c r="C58" s="18"/>
      <c r="D58" s="18"/>
      <c r="E58" s="18"/>
    </row>
    <row r="59" spans="1:5" x14ac:dyDescent="0.25">
      <c r="A59" s="2" t="s">
        <v>216</v>
      </c>
      <c r="B59" s="2" t="s">
        <v>217</v>
      </c>
      <c r="C59" s="4">
        <v>700</v>
      </c>
      <c r="D59" s="4"/>
      <c r="E59" s="4">
        <f t="shared" ref="E59:E74" si="6">D59*C59</f>
        <v>0</v>
      </c>
    </row>
    <row r="60" spans="1:5" x14ac:dyDescent="0.25">
      <c r="A60" s="2" t="s">
        <v>122</v>
      </c>
      <c r="B60" s="2" t="s">
        <v>132</v>
      </c>
      <c r="C60" s="4">
        <v>1500</v>
      </c>
      <c r="D60" s="4"/>
      <c r="E60" s="4">
        <f>SUM(D60*C60)</f>
        <v>0</v>
      </c>
    </row>
    <row r="61" spans="1:5" x14ac:dyDescent="0.25">
      <c r="A61" s="2" t="s">
        <v>206</v>
      </c>
      <c r="B61" s="2" t="s">
        <v>24</v>
      </c>
      <c r="C61" s="4">
        <v>1950</v>
      </c>
      <c r="D61" s="4"/>
      <c r="E61" s="4">
        <f t="shared" si="6"/>
        <v>0</v>
      </c>
    </row>
    <row r="62" spans="1:5" x14ac:dyDescent="0.25">
      <c r="A62" s="2" t="s">
        <v>196</v>
      </c>
      <c r="B62" s="2" t="s">
        <v>107</v>
      </c>
      <c r="C62" s="4">
        <v>1800</v>
      </c>
      <c r="D62" s="4"/>
      <c r="E62" s="4">
        <f t="shared" si="6"/>
        <v>0</v>
      </c>
    </row>
    <row r="63" spans="1:5" x14ac:dyDescent="0.25">
      <c r="A63" s="2" t="s">
        <v>26</v>
      </c>
      <c r="B63" s="2" t="s">
        <v>24</v>
      </c>
      <c r="C63" s="4">
        <v>1100</v>
      </c>
      <c r="D63" s="4"/>
      <c r="E63" s="4">
        <f t="shared" si="6"/>
        <v>0</v>
      </c>
    </row>
    <row r="64" spans="1:5" x14ac:dyDescent="0.25">
      <c r="A64" s="2" t="s">
        <v>197</v>
      </c>
      <c r="B64" s="2" t="s">
        <v>219</v>
      </c>
      <c r="C64" s="4">
        <v>650</v>
      </c>
      <c r="D64" s="4"/>
      <c r="E64" s="4">
        <f t="shared" si="6"/>
        <v>0</v>
      </c>
    </row>
    <row r="65" spans="1:5" x14ac:dyDescent="0.25">
      <c r="A65" s="2" t="s">
        <v>220</v>
      </c>
      <c r="B65" s="2" t="s">
        <v>39</v>
      </c>
      <c r="C65" s="4">
        <v>700</v>
      </c>
      <c r="D65" s="4"/>
      <c r="E65" s="4">
        <f t="shared" si="6"/>
        <v>0</v>
      </c>
    </row>
    <row r="66" spans="1:5" x14ac:dyDescent="0.25">
      <c r="A66" s="17" t="s">
        <v>4</v>
      </c>
      <c r="B66" s="17"/>
      <c r="C66" s="18"/>
      <c r="D66" s="18"/>
      <c r="E66" s="18" t="s">
        <v>18</v>
      </c>
    </row>
    <row r="67" spans="1:5" x14ac:dyDescent="0.25">
      <c r="A67" s="28" t="s">
        <v>218</v>
      </c>
      <c r="B67" s="2" t="s">
        <v>107</v>
      </c>
      <c r="C67" s="4">
        <v>850</v>
      </c>
      <c r="D67" s="4"/>
      <c r="E67" s="4">
        <f t="shared" si="6"/>
        <v>0</v>
      </c>
    </row>
    <row r="68" spans="1:5" x14ac:dyDescent="0.25">
      <c r="A68" s="28" t="s">
        <v>198</v>
      </c>
      <c r="B68" s="2" t="s">
        <v>43</v>
      </c>
      <c r="C68" s="4">
        <v>1250</v>
      </c>
      <c r="D68" s="4"/>
      <c r="E68" s="4">
        <f t="shared" si="6"/>
        <v>0</v>
      </c>
    </row>
    <row r="69" spans="1:5" x14ac:dyDescent="0.25">
      <c r="A69" s="2" t="s">
        <v>30</v>
      </c>
      <c r="B69" s="2" t="s">
        <v>28</v>
      </c>
      <c r="C69" s="36">
        <v>650</v>
      </c>
      <c r="D69" s="4"/>
      <c r="E69" s="4">
        <f t="shared" si="6"/>
        <v>0</v>
      </c>
    </row>
    <row r="70" spans="1:5" x14ac:dyDescent="0.25">
      <c r="A70" s="66" t="s">
        <v>249</v>
      </c>
      <c r="B70" s="19" t="s">
        <v>250</v>
      </c>
      <c r="C70" s="36">
        <v>690</v>
      </c>
      <c r="D70" s="4"/>
      <c r="E70" s="4">
        <f t="shared" si="6"/>
        <v>0</v>
      </c>
    </row>
    <row r="71" spans="1:5" x14ac:dyDescent="0.25">
      <c r="A71" s="66" t="s">
        <v>248</v>
      </c>
      <c r="B71" s="19" t="s">
        <v>190</v>
      </c>
      <c r="C71" s="36">
        <v>670</v>
      </c>
      <c r="D71" s="4"/>
      <c r="E71" s="4">
        <f t="shared" si="6"/>
        <v>0</v>
      </c>
    </row>
    <row r="72" spans="1:5" x14ac:dyDescent="0.25">
      <c r="A72" t="s">
        <v>37</v>
      </c>
      <c r="B72" s="19" t="s">
        <v>28</v>
      </c>
      <c r="C72" s="4">
        <v>900</v>
      </c>
      <c r="D72" s="4"/>
      <c r="E72" s="4">
        <f t="shared" si="6"/>
        <v>0</v>
      </c>
    </row>
    <row r="73" spans="1:5" x14ac:dyDescent="0.25">
      <c r="A73" s="2" t="s">
        <v>121</v>
      </c>
      <c r="B73" s="2" t="s">
        <v>118</v>
      </c>
      <c r="C73" s="4">
        <v>850</v>
      </c>
      <c r="D73" s="4"/>
      <c r="E73" s="4">
        <f t="shared" si="6"/>
        <v>0</v>
      </c>
    </row>
    <row r="74" spans="1:5" x14ac:dyDescent="0.25">
      <c r="A74" s="2" t="s">
        <v>119</v>
      </c>
      <c r="B74" s="2" t="s">
        <v>118</v>
      </c>
      <c r="C74" s="4">
        <v>1200</v>
      </c>
      <c r="D74" s="4"/>
      <c r="E74" s="4">
        <f t="shared" si="6"/>
        <v>0</v>
      </c>
    </row>
    <row r="75" spans="1:5" x14ac:dyDescent="0.25">
      <c r="A75" s="2"/>
      <c r="B75" s="2"/>
      <c r="C75" s="4"/>
      <c r="D75" s="4"/>
      <c r="E75" s="4"/>
    </row>
    <row r="76" spans="1:5" x14ac:dyDescent="0.25">
      <c r="A76" s="2"/>
      <c r="B76" s="2"/>
      <c r="C76" s="4"/>
      <c r="D76" s="4"/>
      <c r="E76" s="4"/>
    </row>
    <row r="77" spans="1:5" x14ac:dyDescent="0.25">
      <c r="A77" s="17" t="s">
        <v>123</v>
      </c>
      <c r="B77" s="17"/>
      <c r="C77" s="37"/>
      <c r="D77" s="37"/>
      <c r="E77" s="37"/>
    </row>
    <row r="78" spans="1:5" x14ac:dyDescent="0.25">
      <c r="A78" s="2" t="s">
        <v>221</v>
      </c>
      <c r="B78" s="2" t="s">
        <v>46</v>
      </c>
      <c r="C78" s="4">
        <v>650</v>
      </c>
      <c r="D78" s="4"/>
      <c r="E78" s="4">
        <f>SUM(D78*C78)</f>
        <v>0</v>
      </c>
    </row>
    <row r="79" spans="1:5" x14ac:dyDescent="0.25">
      <c r="A79" s="2" t="s">
        <v>124</v>
      </c>
      <c r="B79" s="2" t="s">
        <v>107</v>
      </c>
      <c r="C79" s="4">
        <v>550</v>
      </c>
      <c r="D79" s="4"/>
      <c r="E79" s="4">
        <f>SUM(D79*C79)</f>
        <v>0</v>
      </c>
    </row>
    <row r="80" spans="1:5" x14ac:dyDescent="0.25">
      <c r="A80" s="2" t="s">
        <v>222</v>
      </c>
      <c r="B80" s="2" t="s">
        <v>223</v>
      </c>
      <c r="C80" s="4">
        <v>950</v>
      </c>
      <c r="D80" s="4"/>
      <c r="E80" s="4">
        <f>C80*E81</f>
        <v>0</v>
      </c>
    </row>
    <row r="81" spans="1:5" x14ac:dyDescent="0.25">
      <c r="A81" s="2" t="s">
        <v>224</v>
      </c>
      <c r="B81" s="2" t="s">
        <v>107</v>
      </c>
      <c r="C81" s="4">
        <v>600</v>
      </c>
      <c r="D81" s="4"/>
      <c r="E81" s="4">
        <f>C81*D81</f>
        <v>0</v>
      </c>
    </row>
    <row r="82" spans="1:5" x14ac:dyDescent="0.25">
      <c r="A82" s="17" t="s">
        <v>93</v>
      </c>
      <c r="B82" s="17"/>
      <c r="C82" s="18"/>
      <c r="D82" s="18"/>
      <c r="E82" s="18" t="s">
        <v>20</v>
      </c>
    </row>
    <row r="83" spans="1:5" x14ac:dyDescent="0.25">
      <c r="A83" s="27" t="s">
        <v>38</v>
      </c>
      <c r="B83" s="22" t="s">
        <v>39</v>
      </c>
      <c r="C83" s="4">
        <v>750</v>
      </c>
      <c r="D83" s="4"/>
      <c r="E83" s="4">
        <f t="shared" ref="E83:E85" si="7">D83*C83</f>
        <v>0</v>
      </c>
    </row>
    <row r="84" spans="1:5" x14ac:dyDescent="0.25">
      <c r="A84" s="20" t="s">
        <v>40</v>
      </c>
      <c r="B84" s="22" t="s">
        <v>41</v>
      </c>
      <c r="C84" s="4">
        <v>1200</v>
      </c>
      <c r="D84" s="4"/>
      <c r="E84" s="4">
        <f t="shared" si="7"/>
        <v>0</v>
      </c>
    </row>
    <row r="85" spans="1:5" x14ac:dyDescent="0.25">
      <c r="A85" s="27" t="s">
        <v>87</v>
      </c>
      <c r="B85" s="27" t="s">
        <v>27</v>
      </c>
      <c r="C85" s="4">
        <v>1250</v>
      </c>
      <c r="D85" s="4"/>
      <c r="E85" s="4">
        <f t="shared" si="7"/>
        <v>0</v>
      </c>
    </row>
    <row r="86" spans="1:5" x14ac:dyDescent="0.25">
      <c r="A86" s="27" t="s">
        <v>89</v>
      </c>
      <c r="B86" s="27" t="s">
        <v>27</v>
      </c>
      <c r="C86" s="29">
        <v>1200</v>
      </c>
      <c r="D86" s="4"/>
      <c r="E86" s="4">
        <f>C86*D86</f>
        <v>0</v>
      </c>
    </row>
    <row r="87" spans="1:5" x14ac:dyDescent="0.25">
      <c r="A87" s="27" t="s">
        <v>225</v>
      </c>
      <c r="B87" s="64" t="s">
        <v>44</v>
      </c>
      <c r="C87" s="29">
        <v>1200</v>
      </c>
      <c r="D87" s="4"/>
      <c r="E87" s="4">
        <f>C87*D87</f>
        <v>0</v>
      </c>
    </row>
    <row r="88" spans="1:5" x14ac:dyDescent="0.25">
      <c r="A88" s="17" t="s">
        <v>94</v>
      </c>
      <c r="B88" s="30"/>
      <c r="C88" s="31"/>
      <c r="D88" s="18"/>
      <c r="E88" s="18" t="s">
        <v>20</v>
      </c>
    </row>
    <row r="89" spans="1:5" x14ac:dyDescent="0.25">
      <c r="A89" s="20" t="s">
        <v>42</v>
      </c>
      <c r="B89" s="22" t="s">
        <v>43</v>
      </c>
      <c r="C89" s="4">
        <v>650</v>
      </c>
      <c r="D89" s="4"/>
      <c r="E89" s="4">
        <f t="shared" ref="E89:E170" si="8">D89*C89</f>
        <v>0</v>
      </c>
    </row>
    <row r="90" spans="1:5" x14ac:dyDescent="0.25">
      <c r="A90" s="2" t="s">
        <v>90</v>
      </c>
      <c r="B90" s="2" t="s">
        <v>39</v>
      </c>
      <c r="C90" s="4">
        <v>650</v>
      </c>
      <c r="D90" s="4"/>
      <c r="E90" s="4">
        <f t="shared" si="8"/>
        <v>0</v>
      </c>
    </row>
    <row r="91" spans="1:5" x14ac:dyDescent="0.25">
      <c r="A91" s="2"/>
      <c r="B91" s="2"/>
      <c r="C91" s="4"/>
      <c r="D91" s="4"/>
      <c r="E91" s="4"/>
    </row>
    <row r="92" spans="1:5" x14ac:dyDescent="0.25">
      <c r="A92" s="2"/>
      <c r="B92" s="2"/>
      <c r="C92" s="4"/>
      <c r="D92" s="4"/>
      <c r="E92" s="4"/>
    </row>
    <row r="93" spans="1:5" x14ac:dyDescent="0.25">
      <c r="A93" s="32" t="s">
        <v>31</v>
      </c>
      <c r="B93" s="26"/>
      <c r="C93" s="18"/>
      <c r="D93" s="18"/>
      <c r="E93" s="18" t="s">
        <v>20</v>
      </c>
    </row>
    <row r="94" spans="1:5" x14ac:dyDescent="0.25">
      <c r="A94" s="2" t="s">
        <v>226</v>
      </c>
      <c r="B94" s="2" t="s">
        <v>109</v>
      </c>
      <c r="C94" s="29">
        <v>2300</v>
      </c>
      <c r="D94" s="4"/>
      <c r="E94" s="4">
        <f t="shared" ref="E94:E96" si="9">C94*D94</f>
        <v>0</v>
      </c>
    </row>
    <row r="95" spans="1:5" x14ac:dyDescent="0.25">
      <c r="A95" s="2" t="s">
        <v>126</v>
      </c>
      <c r="B95" s="2" t="s">
        <v>131</v>
      </c>
      <c r="C95" s="3">
        <v>890</v>
      </c>
      <c r="D95" s="4"/>
      <c r="E95" s="4">
        <f t="shared" si="9"/>
        <v>0</v>
      </c>
    </row>
    <row r="96" spans="1:5" ht="15" customHeight="1" x14ac:dyDescent="0.25">
      <c r="A96" s="2" t="s">
        <v>125</v>
      </c>
      <c r="B96" s="2" t="s">
        <v>47</v>
      </c>
      <c r="C96" s="29">
        <v>1900</v>
      </c>
      <c r="D96" s="4"/>
      <c r="E96" s="4">
        <f t="shared" si="9"/>
        <v>0</v>
      </c>
    </row>
    <row r="97" spans="1:5" ht="15" customHeight="1" x14ac:dyDescent="0.25">
      <c r="A97" s="2" t="s">
        <v>246</v>
      </c>
      <c r="B97" s="2" t="s">
        <v>247</v>
      </c>
      <c r="C97" s="29">
        <v>1100</v>
      </c>
      <c r="D97" s="4"/>
      <c r="E97" s="4"/>
    </row>
    <row r="98" spans="1:5" ht="15" customHeight="1" x14ac:dyDescent="0.25">
      <c r="A98" s="2" t="s">
        <v>199</v>
      </c>
      <c r="B98" s="2" t="s">
        <v>107</v>
      </c>
      <c r="C98" s="29">
        <v>1420</v>
      </c>
      <c r="D98" s="4"/>
      <c r="E98" s="4">
        <f>C98*D98</f>
        <v>0</v>
      </c>
    </row>
    <row r="99" spans="1:5" ht="15" customHeight="1" x14ac:dyDescent="0.25">
      <c r="A99" s="2" t="s">
        <v>244</v>
      </c>
      <c r="B99" s="2" t="s">
        <v>245</v>
      </c>
      <c r="C99" s="29">
        <v>1500</v>
      </c>
      <c r="D99" s="4"/>
      <c r="E99" s="4">
        <f>C99*D99</f>
        <v>0</v>
      </c>
    </row>
    <row r="100" spans="1:5" x14ac:dyDescent="0.25">
      <c r="A100" s="2" t="s">
        <v>167</v>
      </c>
      <c r="B100" s="2"/>
      <c r="C100" s="2" t="s">
        <v>150</v>
      </c>
      <c r="D100" s="4"/>
      <c r="E100" s="4"/>
    </row>
    <row r="101" spans="1:5" x14ac:dyDescent="0.25">
      <c r="A101" s="2" t="s">
        <v>227</v>
      </c>
      <c r="B101" s="2" t="s">
        <v>228</v>
      </c>
      <c r="C101" s="4">
        <v>1600</v>
      </c>
      <c r="D101" s="4"/>
      <c r="E101" s="4">
        <f>C101*D101</f>
        <v>0</v>
      </c>
    </row>
    <row r="102" spans="1:5" x14ac:dyDescent="0.25">
      <c r="A102" s="2"/>
      <c r="B102" s="2"/>
      <c r="C102" s="4"/>
      <c r="D102" s="4"/>
      <c r="E102" s="4"/>
    </row>
    <row r="103" spans="1:5" x14ac:dyDescent="0.25">
      <c r="A103" s="17" t="s">
        <v>91</v>
      </c>
      <c r="B103" s="26"/>
      <c r="C103" s="18"/>
      <c r="D103" s="18"/>
      <c r="E103" s="18" t="s">
        <v>20</v>
      </c>
    </row>
    <row r="104" spans="1:5" x14ac:dyDescent="0.25">
      <c r="A104" s="2" t="s">
        <v>88</v>
      </c>
      <c r="B104" s="2" t="s">
        <v>44</v>
      </c>
      <c r="C104" s="4">
        <v>1350</v>
      </c>
      <c r="D104" s="4"/>
      <c r="E104" s="4">
        <f>C104*D104</f>
        <v>0</v>
      </c>
    </row>
    <row r="105" spans="1:5" x14ac:dyDescent="0.25">
      <c r="A105" s="2" t="s">
        <v>92</v>
      </c>
      <c r="B105" s="2" t="s">
        <v>110</v>
      </c>
      <c r="C105" s="4">
        <v>1350</v>
      </c>
      <c r="D105" s="4"/>
      <c r="E105" s="4">
        <f>C105*D105</f>
        <v>0</v>
      </c>
    </row>
    <row r="106" spans="1:5" x14ac:dyDescent="0.25">
      <c r="A106" s="2"/>
      <c r="B106" s="2"/>
      <c r="C106" s="4"/>
      <c r="D106" s="4"/>
      <c r="E106" s="4"/>
    </row>
    <row r="107" spans="1:5" x14ac:dyDescent="0.25">
      <c r="A107" s="2"/>
      <c r="B107" s="2"/>
      <c r="C107" s="4"/>
      <c r="D107" s="4"/>
      <c r="E107" s="4"/>
    </row>
    <row r="108" spans="1:5" x14ac:dyDescent="0.25">
      <c r="A108" s="17" t="s">
        <v>5</v>
      </c>
      <c r="B108" s="17"/>
      <c r="C108" s="18"/>
      <c r="D108" s="18"/>
      <c r="E108" s="18" t="s">
        <v>18</v>
      </c>
    </row>
    <row r="109" spans="1:5" x14ac:dyDescent="0.25">
      <c r="A109" s="2" t="s">
        <v>22</v>
      </c>
      <c r="B109" s="2" t="s">
        <v>28</v>
      </c>
      <c r="C109" s="4">
        <v>650</v>
      </c>
      <c r="D109" s="4"/>
      <c r="E109" s="4">
        <f t="shared" si="8"/>
        <v>0</v>
      </c>
    </row>
    <row r="110" spans="1:5" x14ac:dyDescent="0.25">
      <c r="A110" s="2" t="s">
        <v>117</v>
      </c>
      <c r="B110" s="2" t="s">
        <v>28</v>
      </c>
      <c r="C110" s="4">
        <v>350</v>
      </c>
      <c r="D110" s="4"/>
      <c r="E110" s="4">
        <f t="shared" si="8"/>
        <v>0</v>
      </c>
    </row>
    <row r="111" spans="1:5" x14ac:dyDescent="0.25">
      <c r="A111" s="2" t="s">
        <v>116</v>
      </c>
      <c r="B111" s="2" t="s">
        <v>52</v>
      </c>
      <c r="C111" s="4">
        <v>450</v>
      </c>
      <c r="D111" s="4"/>
      <c r="E111" s="4">
        <f t="shared" si="8"/>
        <v>0</v>
      </c>
    </row>
    <row r="112" spans="1:5" x14ac:dyDescent="0.25">
      <c r="A112" s="2" t="s">
        <v>149</v>
      </c>
      <c r="B112" s="2" t="s">
        <v>208</v>
      </c>
      <c r="C112" s="4">
        <v>350</v>
      </c>
      <c r="D112" s="4"/>
      <c r="E112" s="4">
        <f>SUM(D112*C112)</f>
        <v>0</v>
      </c>
    </row>
    <row r="113" spans="1:5" x14ac:dyDescent="0.25">
      <c r="A113" s="2" t="s">
        <v>147</v>
      </c>
      <c r="B113" s="2"/>
      <c r="C113" s="2" t="s">
        <v>150</v>
      </c>
      <c r="D113" s="4"/>
      <c r="E113" s="4"/>
    </row>
    <row r="114" spans="1:5" x14ac:dyDescent="0.25">
      <c r="A114" s="2" t="s">
        <v>148</v>
      </c>
      <c r="B114" s="2"/>
      <c r="C114" s="2" t="s">
        <v>150</v>
      </c>
      <c r="D114" s="4"/>
      <c r="E114" s="4"/>
    </row>
    <row r="115" spans="1:5" x14ac:dyDescent="0.25">
      <c r="A115" s="2"/>
      <c r="B115" s="2"/>
      <c r="C115" s="4"/>
      <c r="D115" s="4"/>
      <c r="E115" s="4"/>
    </row>
    <row r="116" spans="1:5" x14ac:dyDescent="0.25">
      <c r="A116" s="2"/>
      <c r="B116" s="2"/>
      <c r="C116" s="4"/>
      <c r="D116" s="4"/>
      <c r="E116" s="4"/>
    </row>
    <row r="117" spans="1:5" x14ac:dyDescent="0.25">
      <c r="A117" s="17" t="s">
        <v>36</v>
      </c>
      <c r="B117" s="17"/>
      <c r="C117" s="18"/>
      <c r="D117" s="18"/>
      <c r="E117" s="18" t="s">
        <v>18</v>
      </c>
    </row>
    <row r="118" spans="1:5" x14ac:dyDescent="0.25">
      <c r="A118" s="2" t="s">
        <v>32</v>
      </c>
      <c r="B118" s="2" t="s">
        <v>46</v>
      </c>
      <c r="C118" s="4">
        <v>800</v>
      </c>
      <c r="D118" s="4"/>
      <c r="E118" s="4">
        <f t="shared" si="8"/>
        <v>0</v>
      </c>
    </row>
    <row r="119" spans="1:5" x14ac:dyDescent="0.25">
      <c r="A119" s="2" t="s">
        <v>96</v>
      </c>
      <c r="B119" s="2" t="s">
        <v>45</v>
      </c>
      <c r="C119" s="4">
        <v>990</v>
      </c>
      <c r="D119" s="4"/>
      <c r="E119" s="4">
        <f t="shared" si="8"/>
        <v>0</v>
      </c>
    </row>
    <row r="120" spans="1:5" x14ac:dyDescent="0.25">
      <c r="A120" s="2" t="s">
        <v>95</v>
      </c>
      <c r="B120" s="2" t="s">
        <v>109</v>
      </c>
      <c r="C120" s="4">
        <v>1100</v>
      </c>
      <c r="D120" s="4"/>
      <c r="E120" s="4">
        <f>C120*D120</f>
        <v>0</v>
      </c>
    </row>
    <row r="121" spans="1:5" x14ac:dyDescent="0.25">
      <c r="A121" s="2" t="s">
        <v>48</v>
      </c>
      <c r="B121" s="2" t="s">
        <v>29</v>
      </c>
      <c r="C121" s="4">
        <v>890</v>
      </c>
      <c r="D121" s="4"/>
      <c r="E121" s="4">
        <f t="shared" si="8"/>
        <v>0</v>
      </c>
    </row>
    <row r="122" spans="1:5" x14ac:dyDescent="0.25">
      <c r="A122" s="2" t="s">
        <v>50</v>
      </c>
      <c r="B122" s="2" t="s">
        <v>47</v>
      </c>
      <c r="C122" s="4">
        <v>890</v>
      </c>
      <c r="D122" s="4"/>
      <c r="E122" s="4">
        <f>C122*D122</f>
        <v>0</v>
      </c>
    </row>
    <row r="123" spans="1:5" x14ac:dyDescent="0.25">
      <c r="A123" s="2" t="s">
        <v>127</v>
      </c>
      <c r="B123" s="2" t="s">
        <v>130</v>
      </c>
      <c r="C123" s="4">
        <v>1250</v>
      </c>
      <c r="D123" s="4"/>
      <c r="E123" s="4">
        <f>SUM(D123*C123)</f>
        <v>0</v>
      </c>
    </row>
    <row r="124" spans="1:5" x14ac:dyDescent="0.25">
      <c r="A124" s="2" t="s">
        <v>51</v>
      </c>
      <c r="B124" s="2" t="s">
        <v>43</v>
      </c>
      <c r="C124" s="4">
        <v>400</v>
      </c>
      <c r="D124" s="4"/>
      <c r="E124" s="4">
        <f>C124*D124</f>
        <v>0</v>
      </c>
    </row>
    <row r="125" spans="1:5" x14ac:dyDescent="0.25">
      <c r="A125" s="2"/>
      <c r="B125" s="2"/>
      <c r="C125" s="4"/>
      <c r="D125" s="4"/>
      <c r="E125" s="4"/>
    </row>
    <row r="126" spans="1:5" x14ac:dyDescent="0.25">
      <c r="A126" s="2"/>
      <c r="B126" s="2"/>
      <c r="C126" s="4"/>
      <c r="D126" s="4"/>
      <c r="E126" s="4"/>
    </row>
    <row r="127" spans="1:5" x14ac:dyDescent="0.25">
      <c r="A127" s="17" t="s">
        <v>33</v>
      </c>
      <c r="B127" s="17"/>
      <c r="C127" s="18"/>
      <c r="D127" s="18"/>
      <c r="E127" s="18" t="s">
        <v>20</v>
      </c>
    </row>
    <row r="128" spans="1:5" x14ac:dyDescent="0.25">
      <c r="A128" s="2" t="s">
        <v>210</v>
      </c>
      <c r="B128" s="2" t="s">
        <v>209</v>
      </c>
      <c r="C128" s="4">
        <v>5000</v>
      </c>
      <c r="D128" s="4"/>
      <c r="E128" s="4">
        <f t="shared" si="8"/>
        <v>0</v>
      </c>
    </row>
    <row r="129" spans="1:5" x14ac:dyDescent="0.25">
      <c r="A129" s="2" t="s">
        <v>115</v>
      </c>
      <c r="B129" s="2" t="s">
        <v>27</v>
      </c>
      <c r="C129" s="4">
        <v>1100</v>
      </c>
      <c r="D129" s="4"/>
      <c r="E129" s="4">
        <f>D129*C129</f>
        <v>0</v>
      </c>
    </row>
    <row r="130" spans="1:5" x14ac:dyDescent="0.25">
      <c r="A130" s="2" t="s">
        <v>97</v>
      </c>
      <c r="B130" s="2" t="s">
        <v>24</v>
      </c>
      <c r="C130" s="4">
        <v>800</v>
      </c>
      <c r="D130" s="4"/>
      <c r="E130" s="4">
        <f>C130*D130</f>
        <v>0</v>
      </c>
    </row>
    <row r="131" spans="1:5" x14ac:dyDescent="0.25">
      <c r="A131" s="28" t="s">
        <v>128</v>
      </c>
      <c r="B131" s="2" t="s">
        <v>25</v>
      </c>
      <c r="C131" s="4">
        <v>750</v>
      </c>
      <c r="D131" s="4"/>
      <c r="E131" s="4">
        <f>SUM(D131*C131)</f>
        <v>0</v>
      </c>
    </row>
    <row r="132" spans="1:5" x14ac:dyDescent="0.25">
      <c r="A132" s="28" t="s">
        <v>200</v>
      </c>
      <c r="B132" s="2" t="s">
        <v>230</v>
      </c>
      <c r="C132" s="4">
        <v>800</v>
      </c>
      <c r="D132" s="4"/>
      <c r="E132" s="4">
        <f>C132*D132</f>
        <v>0</v>
      </c>
    </row>
    <row r="133" spans="1:5" x14ac:dyDescent="0.25">
      <c r="A133" s="28" t="s">
        <v>251</v>
      </c>
      <c r="B133" s="2" t="s">
        <v>252</v>
      </c>
      <c r="C133" s="4">
        <v>790</v>
      </c>
      <c r="D133" s="4"/>
      <c r="E133" s="4"/>
    </row>
    <row r="134" spans="1:5" x14ac:dyDescent="0.25">
      <c r="A134" s="28" t="s">
        <v>229</v>
      </c>
      <c r="B134" s="2" t="s">
        <v>24</v>
      </c>
      <c r="C134" s="4">
        <v>950</v>
      </c>
      <c r="D134" s="4"/>
      <c r="E134" s="4">
        <f>C134*D134</f>
        <v>0</v>
      </c>
    </row>
    <row r="135" spans="1:5" x14ac:dyDescent="0.25">
      <c r="A135" s="2"/>
      <c r="B135" s="2"/>
      <c r="C135" s="4"/>
      <c r="D135" s="4"/>
      <c r="E135" s="4"/>
    </row>
    <row r="136" spans="1:5" x14ac:dyDescent="0.25">
      <c r="A136" s="17" t="s">
        <v>7</v>
      </c>
      <c r="B136" s="17"/>
      <c r="C136" s="18"/>
      <c r="D136" s="18"/>
      <c r="E136" s="18" t="s">
        <v>18</v>
      </c>
    </row>
    <row r="137" spans="1:5" x14ac:dyDescent="0.25">
      <c r="A137" s="2" t="s">
        <v>114</v>
      </c>
      <c r="B137" s="2" t="s">
        <v>53</v>
      </c>
      <c r="C137" s="4">
        <v>1950</v>
      </c>
      <c r="D137" s="4"/>
      <c r="E137" s="4">
        <f>D137*C137</f>
        <v>0</v>
      </c>
    </row>
    <row r="138" spans="1:5" x14ac:dyDescent="0.25">
      <c r="A138" s="2" t="s">
        <v>231</v>
      </c>
      <c r="B138" s="2" t="s">
        <v>53</v>
      </c>
      <c r="C138" s="4">
        <v>1950</v>
      </c>
      <c r="D138" s="4"/>
      <c r="E138" s="4">
        <f t="shared" ref="E138:E142" si="10">SUM(D138*C138)</f>
        <v>0</v>
      </c>
    </row>
    <row r="139" spans="1:5" x14ac:dyDescent="0.25">
      <c r="A139" s="2" t="s">
        <v>232</v>
      </c>
      <c r="B139" s="2" t="s">
        <v>53</v>
      </c>
      <c r="C139" s="4">
        <v>1950</v>
      </c>
      <c r="D139" s="4"/>
      <c r="E139" s="4">
        <f t="shared" si="10"/>
        <v>0</v>
      </c>
    </row>
    <row r="140" spans="1:5" x14ac:dyDescent="0.25">
      <c r="A140" s="2" t="s">
        <v>233</v>
      </c>
      <c r="B140" s="2" t="s">
        <v>53</v>
      </c>
      <c r="C140" s="4">
        <v>1950</v>
      </c>
      <c r="D140" s="4"/>
      <c r="E140" s="4">
        <f t="shared" si="10"/>
        <v>0</v>
      </c>
    </row>
    <row r="141" spans="1:5" x14ac:dyDescent="0.25">
      <c r="A141" s="2" t="s">
        <v>234</v>
      </c>
      <c r="B141" s="2" t="s">
        <v>53</v>
      </c>
      <c r="C141" s="4">
        <v>1950</v>
      </c>
      <c r="D141" s="4"/>
      <c r="E141" s="4">
        <f t="shared" si="10"/>
        <v>0</v>
      </c>
    </row>
    <row r="142" spans="1:5" x14ac:dyDescent="0.25">
      <c r="A142" s="2" t="s">
        <v>129</v>
      </c>
      <c r="B142" s="2" t="s">
        <v>53</v>
      </c>
      <c r="C142" s="4">
        <v>1650</v>
      </c>
      <c r="D142" s="4"/>
      <c r="E142" s="4">
        <f t="shared" si="10"/>
        <v>0</v>
      </c>
    </row>
    <row r="143" spans="1:5" x14ac:dyDescent="0.25">
      <c r="A143" s="2" t="s">
        <v>151</v>
      </c>
      <c r="B143" s="2" t="s">
        <v>105</v>
      </c>
      <c r="C143" s="29">
        <v>300</v>
      </c>
      <c r="D143" s="4"/>
      <c r="E143" s="4">
        <f>C143*D143</f>
        <v>0</v>
      </c>
    </row>
    <row r="144" spans="1:5" x14ac:dyDescent="0.25">
      <c r="A144" s="2" t="s">
        <v>201</v>
      </c>
      <c r="B144" s="2" t="s">
        <v>106</v>
      </c>
      <c r="C144" s="29">
        <v>390</v>
      </c>
      <c r="D144" s="4"/>
      <c r="E144" s="4">
        <f>C144*D144</f>
        <v>0</v>
      </c>
    </row>
    <row r="145" spans="1:5" x14ac:dyDescent="0.25">
      <c r="A145" s="2" t="s">
        <v>211</v>
      </c>
      <c r="B145" s="34" t="s">
        <v>105</v>
      </c>
      <c r="C145" s="29">
        <v>390</v>
      </c>
      <c r="D145" s="4"/>
      <c r="E145" s="4">
        <f>C145*D145</f>
        <v>0</v>
      </c>
    </row>
    <row r="146" spans="1:5" x14ac:dyDescent="0.25">
      <c r="A146" s="2" t="s">
        <v>54</v>
      </c>
      <c r="B146" s="2" t="s">
        <v>55</v>
      </c>
      <c r="C146" s="4">
        <v>290</v>
      </c>
      <c r="D146" s="4"/>
      <c r="E146" s="4">
        <f t="shared" si="8"/>
        <v>0</v>
      </c>
    </row>
    <row r="147" spans="1:5" ht="30" x14ac:dyDescent="0.25">
      <c r="A147" s="2" t="s">
        <v>152</v>
      </c>
      <c r="B147" s="24" t="s">
        <v>56</v>
      </c>
      <c r="C147" s="4">
        <v>2990</v>
      </c>
      <c r="D147" s="4"/>
      <c r="E147" s="4">
        <f t="shared" si="8"/>
        <v>0</v>
      </c>
    </row>
    <row r="148" spans="1:5" x14ac:dyDescent="0.25">
      <c r="A148" s="2"/>
      <c r="B148" s="24"/>
      <c r="C148" s="4"/>
      <c r="D148" s="4"/>
      <c r="E148" s="4"/>
    </row>
    <row r="149" spans="1:5" x14ac:dyDescent="0.25">
      <c r="A149" s="2"/>
      <c r="B149" s="2"/>
      <c r="C149" s="4"/>
      <c r="D149" s="4"/>
      <c r="E149" s="4"/>
    </row>
    <row r="150" spans="1:5" x14ac:dyDescent="0.25">
      <c r="A150" s="17" t="s">
        <v>57</v>
      </c>
      <c r="B150" s="26"/>
      <c r="C150" s="18"/>
      <c r="D150" s="18"/>
      <c r="E150" s="18" t="s">
        <v>20</v>
      </c>
    </row>
    <row r="151" spans="1:5" x14ac:dyDescent="0.25">
      <c r="A151" s="25" t="s">
        <v>58</v>
      </c>
      <c r="B151" s="2"/>
      <c r="C151" s="4"/>
      <c r="D151" s="4"/>
      <c r="E151" s="4" t="s">
        <v>20</v>
      </c>
    </row>
    <row r="152" spans="1:5" ht="15" customHeight="1" x14ac:dyDescent="0.25">
      <c r="A152" s="2" t="s">
        <v>62</v>
      </c>
      <c r="B152" s="2" t="s">
        <v>65</v>
      </c>
      <c r="C152" s="4">
        <v>6540</v>
      </c>
      <c r="D152" s="4"/>
      <c r="E152" s="4">
        <f t="shared" ref="E152:E157" si="11">D152*C152</f>
        <v>0</v>
      </c>
    </row>
    <row r="153" spans="1:5" ht="15" customHeight="1" x14ac:dyDescent="0.25">
      <c r="A153" s="2" t="s">
        <v>212</v>
      </c>
      <c r="B153" s="2" t="s">
        <v>65</v>
      </c>
      <c r="C153" s="4">
        <v>2700</v>
      </c>
      <c r="D153" s="4"/>
      <c r="E153" s="4">
        <f t="shared" si="11"/>
        <v>0</v>
      </c>
    </row>
    <row r="154" spans="1:5" ht="15" customHeight="1" x14ac:dyDescent="0.25">
      <c r="A154" s="2" t="s">
        <v>67</v>
      </c>
      <c r="B154" s="2" t="s">
        <v>65</v>
      </c>
      <c r="C154" s="4">
        <v>4790</v>
      </c>
      <c r="D154" s="4"/>
      <c r="E154" s="4">
        <f t="shared" si="11"/>
        <v>0</v>
      </c>
    </row>
    <row r="155" spans="1:5" ht="15" customHeight="1" x14ac:dyDescent="0.25">
      <c r="A155" s="2" t="s">
        <v>68</v>
      </c>
      <c r="B155" s="2" t="s">
        <v>65</v>
      </c>
      <c r="C155" s="4">
        <v>3300</v>
      </c>
      <c r="D155" s="4"/>
      <c r="E155" s="4">
        <f t="shared" si="11"/>
        <v>0</v>
      </c>
    </row>
    <row r="156" spans="1:5" ht="15" customHeight="1" x14ac:dyDescent="0.25">
      <c r="A156" s="2" t="s">
        <v>69</v>
      </c>
      <c r="B156" s="2" t="s">
        <v>65</v>
      </c>
      <c r="C156" s="4">
        <v>19500</v>
      </c>
      <c r="D156" s="4"/>
      <c r="E156" s="4">
        <f t="shared" si="11"/>
        <v>0</v>
      </c>
    </row>
    <row r="157" spans="1:5" ht="15" customHeight="1" x14ac:dyDescent="0.25">
      <c r="A157" s="2" t="s">
        <v>70</v>
      </c>
      <c r="B157" s="2" t="s">
        <v>65</v>
      </c>
      <c r="C157" s="4">
        <v>18900</v>
      </c>
      <c r="D157" s="4"/>
      <c r="E157" s="4">
        <f t="shared" si="11"/>
        <v>0</v>
      </c>
    </row>
    <row r="158" spans="1:5" ht="15" customHeight="1" x14ac:dyDescent="0.25">
      <c r="A158" s="2"/>
      <c r="B158" s="2"/>
      <c r="C158" s="4"/>
      <c r="D158" s="4"/>
      <c r="E158" s="4"/>
    </row>
    <row r="159" spans="1:5" x14ac:dyDescent="0.25">
      <c r="A159" s="2" t="s">
        <v>59</v>
      </c>
      <c r="B159" s="2" t="s">
        <v>65</v>
      </c>
      <c r="C159" s="4">
        <v>4590</v>
      </c>
      <c r="D159" s="4"/>
      <c r="E159" s="4">
        <f t="shared" ref="E159:E165" si="12">D159*C159</f>
        <v>0</v>
      </c>
    </row>
    <row r="160" spans="1:5" x14ac:dyDescent="0.25">
      <c r="A160" s="2" t="s">
        <v>60</v>
      </c>
      <c r="B160" s="2" t="s">
        <v>65</v>
      </c>
      <c r="C160" s="4">
        <v>5100</v>
      </c>
      <c r="D160" s="4"/>
      <c r="E160" s="4">
        <f t="shared" si="12"/>
        <v>0</v>
      </c>
    </row>
    <row r="161" spans="1:5" ht="15" customHeight="1" x14ac:dyDescent="0.25">
      <c r="A161" s="2" t="s">
        <v>61</v>
      </c>
      <c r="B161" s="2" t="s">
        <v>65</v>
      </c>
      <c r="C161" s="4">
        <v>2700</v>
      </c>
      <c r="D161" s="4"/>
      <c r="E161" s="4">
        <f t="shared" si="12"/>
        <v>0</v>
      </c>
    </row>
    <row r="162" spans="1:5" ht="15" customHeight="1" x14ac:dyDescent="0.25">
      <c r="A162" s="2" t="s">
        <v>66</v>
      </c>
      <c r="B162" s="2" t="s">
        <v>65</v>
      </c>
      <c r="C162" s="4">
        <v>7900</v>
      </c>
      <c r="D162" s="4"/>
      <c r="E162" s="4">
        <f t="shared" si="12"/>
        <v>0</v>
      </c>
    </row>
    <row r="163" spans="1:5" ht="15" customHeight="1" x14ac:dyDescent="0.25">
      <c r="A163" s="2" t="s">
        <v>202</v>
      </c>
      <c r="B163" s="2" t="s">
        <v>65</v>
      </c>
      <c r="C163" s="4">
        <v>4500</v>
      </c>
      <c r="D163" s="4"/>
      <c r="E163" s="4">
        <f t="shared" si="12"/>
        <v>0</v>
      </c>
    </row>
    <row r="164" spans="1:5" ht="15" customHeight="1" x14ac:dyDescent="0.25">
      <c r="A164" s="2" t="s">
        <v>203</v>
      </c>
      <c r="B164" s="2" t="s">
        <v>65</v>
      </c>
      <c r="C164" s="4">
        <v>5340</v>
      </c>
      <c r="D164" s="4"/>
      <c r="E164" s="4">
        <f t="shared" si="12"/>
        <v>0</v>
      </c>
    </row>
    <row r="165" spans="1:5" ht="15" customHeight="1" x14ac:dyDescent="0.25">
      <c r="A165" s="2" t="s">
        <v>213</v>
      </c>
      <c r="B165" s="2" t="s">
        <v>65</v>
      </c>
      <c r="C165" s="4">
        <v>4250</v>
      </c>
      <c r="D165" s="4"/>
      <c r="E165" s="4">
        <f t="shared" si="12"/>
        <v>0</v>
      </c>
    </row>
    <row r="166" spans="1:5" ht="15.6" customHeight="1" x14ac:dyDescent="0.25">
      <c r="A166" s="2"/>
      <c r="B166" s="2"/>
      <c r="C166" s="4"/>
      <c r="D166" s="4"/>
      <c r="E166" s="4"/>
    </row>
    <row r="167" spans="1:5" ht="15" customHeight="1" x14ac:dyDescent="0.25">
      <c r="A167" s="2" t="s">
        <v>63</v>
      </c>
      <c r="B167" s="2" t="s">
        <v>65</v>
      </c>
      <c r="C167" s="4">
        <v>2700</v>
      </c>
      <c r="D167" s="4"/>
      <c r="E167" s="4">
        <f t="shared" si="8"/>
        <v>0</v>
      </c>
    </row>
    <row r="168" spans="1:5" ht="15" customHeight="1" x14ac:dyDescent="0.25">
      <c r="A168" s="2" t="s">
        <v>64</v>
      </c>
      <c r="B168" s="2" t="s">
        <v>65</v>
      </c>
      <c r="C168" s="4">
        <v>5340</v>
      </c>
      <c r="D168" s="4"/>
      <c r="E168" s="4">
        <f t="shared" si="8"/>
        <v>0</v>
      </c>
    </row>
    <row r="169" spans="1:5" ht="15" customHeight="1" x14ac:dyDescent="0.25">
      <c r="A169" s="2" t="s">
        <v>153</v>
      </c>
      <c r="B169" s="2" t="s">
        <v>65</v>
      </c>
      <c r="C169" s="4">
        <v>5940</v>
      </c>
      <c r="D169" s="4"/>
      <c r="E169" s="4">
        <f t="shared" si="8"/>
        <v>0</v>
      </c>
    </row>
    <row r="170" spans="1:5" ht="15" customHeight="1" x14ac:dyDescent="0.25">
      <c r="A170" s="2" t="s">
        <v>204</v>
      </c>
      <c r="B170" s="2" t="s">
        <v>65</v>
      </c>
      <c r="C170" s="4">
        <v>6400</v>
      </c>
      <c r="D170" s="4"/>
      <c r="E170" s="4">
        <f t="shared" si="8"/>
        <v>0</v>
      </c>
    </row>
    <row r="171" spans="1:5" ht="15" customHeight="1" x14ac:dyDescent="0.25">
      <c r="A171" s="2"/>
      <c r="B171" s="2"/>
      <c r="C171" s="4"/>
      <c r="D171" s="4"/>
      <c r="E171" s="4"/>
    </row>
    <row r="172" spans="1:5" x14ac:dyDescent="0.25">
      <c r="A172" s="2" t="s">
        <v>154</v>
      </c>
      <c r="B172" s="2" t="s">
        <v>65</v>
      </c>
      <c r="C172" s="4">
        <v>3750</v>
      </c>
      <c r="D172" s="4"/>
      <c r="E172" s="4">
        <f>SUM(D172*C172)</f>
        <v>0</v>
      </c>
    </row>
    <row r="173" spans="1:5" x14ac:dyDescent="0.25">
      <c r="A173" s="2"/>
      <c r="B173" s="2"/>
      <c r="C173" s="4"/>
      <c r="D173" s="4"/>
      <c r="E173" s="4"/>
    </row>
    <row r="174" spans="1:5" x14ac:dyDescent="0.25">
      <c r="A174" s="25" t="s">
        <v>71</v>
      </c>
      <c r="B174" s="2"/>
      <c r="C174" s="4"/>
      <c r="D174" s="4"/>
      <c r="E174" s="4"/>
    </row>
    <row r="175" spans="1:5" x14ac:dyDescent="0.25">
      <c r="A175" s="2" t="s">
        <v>155</v>
      </c>
      <c r="B175" s="2" t="s">
        <v>74</v>
      </c>
      <c r="C175" s="4">
        <v>7700</v>
      </c>
      <c r="D175" s="4"/>
      <c r="E175" s="4">
        <f>D175*C175</f>
        <v>0</v>
      </c>
    </row>
    <row r="176" spans="1:5" x14ac:dyDescent="0.25">
      <c r="A176" s="2" t="s">
        <v>72</v>
      </c>
      <c r="B176" s="2" t="s">
        <v>65</v>
      </c>
      <c r="C176" s="4">
        <v>11850</v>
      </c>
      <c r="D176" s="4"/>
      <c r="E176" s="4">
        <f>D176*C176</f>
        <v>0</v>
      </c>
    </row>
    <row r="177" spans="1:5" x14ac:dyDescent="0.25">
      <c r="A177" s="2" t="s">
        <v>73</v>
      </c>
      <c r="B177" s="2" t="s">
        <v>74</v>
      </c>
      <c r="C177" s="4">
        <v>37660</v>
      </c>
      <c r="D177" s="4"/>
      <c r="E177" s="4">
        <f>D177*C177</f>
        <v>0</v>
      </c>
    </row>
    <row r="178" spans="1:5" x14ac:dyDescent="0.25">
      <c r="A178" s="2" t="s">
        <v>157</v>
      </c>
      <c r="B178" s="2" t="s">
        <v>74</v>
      </c>
      <c r="C178" s="4">
        <v>27300</v>
      </c>
      <c r="D178" s="4"/>
      <c r="E178" s="4">
        <f>SUM(D178*C178)</f>
        <v>0</v>
      </c>
    </row>
    <row r="179" spans="1:5" x14ac:dyDescent="0.25">
      <c r="A179" s="2" t="s">
        <v>235</v>
      </c>
      <c r="B179" s="2" t="s">
        <v>53</v>
      </c>
      <c r="C179" s="4">
        <v>13800</v>
      </c>
      <c r="D179" s="4"/>
      <c r="E179" s="4">
        <f>C179*D179</f>
        <v>0</v>
      </c>
    </row>
    <row r="180" spans="1:5" x14ac:dyDescent="0.25">
      <c r="A180" s="2" t="s">
        <v>236</v>
      </c>
      <c r="B180" s="2" t="s">
        <v>74</v>
      </c>
      <c r="C180" s="4">
        <v>38500</v>
      </c>
      <c r="D180" s="4"/>
      <c r="E180" s="4">
        <f>C180*D180</f>
        <v>0</v>
      </c>
    </row>
    <row r="181" spans="1:5" x14ac:dyDescent="0.25">
      <c r="A181" s="2" t="s">
        <v>158</v>
      </c>
      <c r="B181" s="2" t="s">
        <v>65</v>
      </c>
      <c r="C181" s="4">
        <v>18750</v>
      </c>
      <c r="D181" s="4"/>
      <c r="E181" s="4">
        <f>SUM(D181*C181)</f>
        <v>0</v>
      </c>
    </row>
    <row r="182" spans="1:5" x14ac:dyDescent="0.25">
      <c r="A182" s="2"/>
      <c r="B182" s="2"/>
      <c r="C182" s="4"/>
      <c r="D182" s="4"/>
      <c r="E182" s="4"/>
    </row>
    <row r="183" spans="1:5" x14ac:dyDescent="0.25">
      <c r="A183" s="25" t="s">
        <v>75</v>
      </c>
      <c r="B183" s="2"/>
      <c r="C183" s="4"/>
      <c r="D183" s="4"/>
      <c r="E183" s="4"/>
    </row>
    <row r="184" spans="1:5" x14ac:dyDescent="0.25">
      <c r="A184" s="2" t="s">
        <v>76</v>
      </c>
      <c r="B184" s="24" t="s">
        <v>74</v>
      </c>
      <c r="C184" s="4">
        <v>17500</v>
      </c>
      <c r="D184" s="4"/>
      <c r="E184" s="4">
        <f>D184*C184</f>
        <v>0</v>
      </c>
    </row>
    <row r="185" spans="1:5" x14ac:dyDescent="0.25">
      <c r="A185" s="2" t="s">
        <v>77</v>
      </c>
      <c r="B185" s="24" t="s">
        <v>74</v>
      </c>
      <c r="C185" s="4">
        <v>21700</v>
      </c>
      <c r="D185" s="4"/>
      <c r="E185" s="4">
        <f>D185*C185</f>
        <v>0</v>
      </c>
    </row>
    <row r="186" spans="1:5" x14ac:dyDescent="0.25">
      <c r="A186" s="2" t="s">
        <v>164</v>
      </c>
      <c r="B186" s="24" t="s">
        <v>74</v>
      </c>
      <c r="C186" s="4">
        <v>9660</v>
      </c>
      <c r="D186" s="4"/>
      <c r="E186" s="4">
        <f t="shared" ref="E186:E187" si="13">D186*C186</f>
        <v>0</v>
      </c>
    </row>
    <row r="187" spans="1:5" x14ac:dyDescent="0.25">
      <c r="A187" s="2" t="s">
        <v>165</v>
      </c>
      <c r="B187" s="24" t="s">
        <v>74</v>
      </c>
      <c r="C187" s="4">
        <v>12460</v>
      </c>
      <c r="D187" s="4"/>
      <c r="E187" s="4">
        <f t="shared" si="13"/>
        <v>0</v>
      </c>
    </row>
    <row r="188" spans="1:5" x14ac:dyDescent="0.25">
      <c r="A188" s="2"/>
      <c r="B188" s="2"/>
      <c r="C188" s="4"/>
      <c r="D188" s="4"/>
      <c r="E188" s="4"/>
    </row>
    <row r="189" spans="1:5" x14ac:dyDescent="0.25">
      <c r="A189" s="25" t="s">
        <v>78</v>
      </c>
      <c r="B189" s="2"/>
      <c r="C189" s="4"/>
      <c r="D189" s="4"/>
      <c r="E189" s="4"/>
    </row>
    <row r="190" spans="1:5" x14ac:dyDescent="0.25">
      <c r="A190" s="2" t="s">
        <v>79</v>
      </c>
      <c r="B190" s="24" t="s">
        <v>74</v>
      </c>
      <c r="C190" s="4">
        <v>6860</v>
      </c>
      <c r="D190" s="4"/>
      <c r="E190" s="4">
        <f>D190*C190</f>
        <v>0</v>
      </c>
    </row>
    <row r="191" spans="1:5" x14ac:dyDescent="0.25">
      <c r="A191" s="2"/>
      <c r="B191" s="24"/>
      <c r="C191" s="4"/>
      <c r="D191" s="4"/>
      <c r="E191" s="4"/>
    </row>
    <row r="192" spans="1:5" x14ac:dyDescent="0.25">
      <c r="A192" s="25" t="s">
        <v>80</v>
      </c>
      <c r="B192" s="2"/>
      <c r="C192" s="4"/>
      <c r="D192" s="4"/>
      <c r="E192" s="4"/>
    </row>
    <row r="193" spans="1:5" x14ac:dyDescent="0.25">
      <c r="A193" s="2" t="s">
        <v>159</v>
      </c>
      <c r="B193" s="24" t="s">
        <v>74</v>
      </c>
      <c r="C193" s="4">
        <v>9100</v>
      </c>
      <c r="D193" s="4"/>
      <c r="E193" s="4">
        <f>SUM(D193*C193)</f>
        <v>0</v>
      </c>
    </row>
    <row r="194" spans="1:5" x14ac:dyDescent="0.25">
      <c r="A194" s="2" t="s">
        <v>160</v>
      </c>
      <c r="B194" s="24" t="s">
        <v>74</v>
      </c>
      <c r="C194" s="4">
        <v>7700</v>
      </c>
      <c r="D194" s="4"/>
      <c r="E194" s="4">
        <f>SUM(D194*C194)</f>
        <v>0</v>
      </c>
    </row>
    <row r="195" spans="1:5" x14ac:dyDescent="0.25">
      <c r="A195" s="2" t="s">
        <v>161</v>
      </c>
      <c r="B195" s="24" t="s">
        <v>74</v>
      </c>
      <c r="C195" s="4">
        <v>8260</v>
      </c>
      <c r="D195" s="4"/>
      <c r="E195" s="4">
        <f>SUM(D195*C195)</f>
        <v>0</v>
      </c>
    </row>
    <row r="196" spans="1:5" x14ac:dyDescent="0.25">
      <c r="A196" s="2" t="s">
        <v>162</v>
      </c>
      <c r="B196" s="24" t="s">
        <v>74</v>
      </c>
      <c r="C196" s="4">
        <v>9100</v>
      </c>
      <c r="D196" s="4"/>
      <c r="E196" s="4">
        <f t="shared" ref="E196:E197" si="14">SUM(D196*C196)</f>
        <v>0</v>
      </c>
    </row>
    <row r="197" spans="1:5" x14ac:dyDescent="0.25">
      <c r="A197" s="2" t="s">
        <v>163</v>
      </c>
      <c r="B197" s="24" t="s">
        <v>74</v>
      </c>
      <c r="C197" s="4">
        <v>4900</v>
      </c>
      <c r="D197" s="4"/>
      <c r="E197" s="4">
        <f t="shared" si="14"/>
        <v>0</v>
      </c>
    </row>
    <row r="198" spans="1:5" x14ac:dyDescent="0.25">
      <c r="A198" s="2"/>
      <c r="B198" s="24"/>
      <c r="C198" s="4"/>
      <c r="D198" s="4"/>
      <c r="E198" s="4"/>
    </row>
    <row r="199" spans="1:5" x14ac:dyDescent="0.25">
      <c r="A199" s="25" t="s">
        <v>156</v>
      </c>
      <c r="B199" s="24"/>
      <c r="C199" s="4"/>
      <c r="D199" s="4"/>
      <c r="E199" s="4"/>
    </row>
    <row r="200" spans="1:5" x14ac:dyDescent="0.25">
      <c r="A200" s="40" t="s">
        <v>166</v>
      </c>
      <c r="B200" s="24" t="s">
        <v>74</v>
      </c>
      <c r="C200" s="4">
        <v>9660</v>
      </c>
      <c r="D200" s="4"/>
      <c r="E200" s="4">
        <f>SUM(D200*C200)</f>
        <v>0</v>
      </c>
    </row>
    <row r="201" spans="1:5" x14ac:dyDescent="0.25">
      <c r="A201" s="2"/>
      <c r="B201" s="2"/>
      <c r="C201" s="4"/>
      <c r="D201" s="4"/>
      <c r="E201" s="4"/>
    </row>
    <row r="202" spans="1:5" x14ac:dyDescent="0.25">
      <c r="A202" s="25" t="s">
        <v>81</v>
      </c>
      <c r="B202" s="2"/>
      <c r="C202" s="4"/>
      <c r="D202" s="4"/>
      <c r="E202" s="4"/>
    </row>
    <row r="203" spans="1:5" x14ac:dyDescent="0.25">
      <c r="A203" s="2" t="s">
        <v>82</v>
      </c>
      <c r="B203" s="1" t="s">
        <v>74</v>
      </c>
      <c r="C203" s="4">
        <v>11060</v>
      </c>
      <c r="D203" s="4"/>
      <c r="E203" s="4">
        <f>D203*C203</f>
        <v>0</v>
      </c>
    </row>
    <row r="204" spans="1:5" x14ac:dyDescent="0.25">
      <c r="A204" s="2" t="s">
        <v>237</v>
      </c>
      <c r="B204" s="1" t="s">
        <v>53</v>
      </c>
      <c r="C204" s="4">
        <v>9800</v>
      </c>
      <c r="D204" s="4"/>
      <c r="E204" s="4">
        <f>C204*D204</f>
        <v>0</v>
      </c>
    </row>
    <row r="205" spans="1:5" x14ac:dyDescent="0.25">
      <c r="A205" s="2" t="s">
        <v>238</v>
      </c>
      <c r="B205" s="24" t="s">
        <v>53</v>
      </c>
      <c r="C205" s="24">
        <v>15800</v>
      </c>
      <c r="D205" s="4"/>
      <c r="E205" s="4">
        <f>C205*D205</f>
        <v>0</v>
      </c>
    </row>
    <row r="206" spans="1:5" x14ac:dyDescent="0.25">
      <c r="A206" s="25" t="s">
        <v>83</v>
      </c>
      <c r="B206" s="24"/>
      <c r="C206" s="4"/>
      <c r="D206" s="4"/>
      <c r="E206" s="4"/>
    </row>
    <row r="207" spans="1:5" x14ac:dyDescent="0.25">
      <c r="A207" s="2" t="s">
        <v>84</v>
      </c>
      <c r="B207" s="24" t="s">
        <v>53</v>
      </c>
      <c r="C207" s="4">
        <v>11000</v>
      </c>
      <c r="D207" s="4"/>
      <c r="E207" s="4">
        <f>D207*C207</f>
        <v>0</v>
      </c>
    </row>
    <row r="208" spans="1:5" x14ac:dyDescent="0.25">
      <c r="A208" s="2" t="s">
        <v>205</v>
      </c>
      <c r="B208" s="24" t="s">
        <v>53</v>
      </c>
      <c r="C208" s="4">
        <v>9800</v>
      </c>
      <c r="D208" s="4"/>
      <c r="E208" s="4"/>
    </row>
    <row r="209" spans="1:5" x14ac:dyDescent="0.25">
      <c r="A209" s="2" t="s">
        <v>85</v>
      </c>
      <c r="B209" s="24" t="s">
        <v>53</v>
      </c>
      <c r="C209" s="4">
        <v>9800</v>
      </c>
      <c r="D209" s="4"/>
      <c r="E209" s="4">
        <f>D209*C209</f>
        <v>0</v>
      </c>
    </row>
    <row r="210" spans="1:5" x14ac:dyDescent="0.25">
      <c r="A210" s="2" t="s">
        <v>86</v>
      </c>
      <c r="B210" s="24" t="s">
        <v>53</v>
      </c>
      <c r="C210" s="4">
        <v>7700</v>
      </c>
      <c r="D210" s="4"/>
      <c r="E210" s="4">
        <f>D210*C210</f>
        <v>0</v>
      </c>
    </row>
    <row r="211" spans="1:5" x14ac:dyDescent="0.25">
      <c r="A211" s="2"/>
      <c r="B211" s="24"/>
      <c r="C211" s="4"/>
      <c r="D211" s="4"/>
      <c r="E211" s="4"/>
    </row>
    <row r="212" spans="1:5" x14ac:dyDescent="0.25">
      <c r="A212" s="2"/>
      <c r="B212" s="24"/>
      <c r="C212" s="4"/>
      <c r="D212" s="4"/>
      <c r="E212" s="4"/>
    </row>
    <row r="213" spans="1:5" x14ac:dyDescent="0.25">
      <c r="B213" s="17"/>
      <c r="C213" s="18"/>
      <c r="D213" s="18"/>
      <c r="E213" s="18" t="s">
        <v>18</v>
      </c>
    </row>
    <row r="214" spans="1:5" x14ac:dyDescent="0.25">
      <c r="E214" s="5" t="s">
        <v>6</v>
      </c>
    </row>
    <row r="215" spans="1:5" x14ac:dyDescent="0.25">
      <c r="E215" s="6">
        <f>SUM(E9:E213)</f>
        <v>0</v>
      </c>
    </row>
    <row r="216" spans="1:5" x14ac:dyDescent="0.25">
      <c r="A216" s="67" t="s">
        <v>12</v>
      </c>
      <c r="B216" s="67"/>
      <c r="C216" s="67"/>
      <c r="D216" s="68"/>
      <c r="E216" s="6">
        <f>E215*0.1</f>
        <v>0</v>
      </c>
    </row>
    <row r="217" spans="1:5" ht="14.25" customHeight="1" x14ac:dyDescent="0.25">
      <c r="D217" s="3" t="s">
        <v>19</v>
      </c>
      <c r="E217" s="14">
        <f>E215+E216</f>
        <v>0</v>
      </c>
    </row>
    <row r="218" spans="1:5" ht="14.25" customHeight="1" x14ac:dyDescent="0.25">
      <c r="A218" s="1" t="s">
        <v>13</v>
      </c>
      <c r="E218" s="3" t="s">
        <v>20</v>
      </c>
    </row>
    <row r="219" spans="1:5" ht="14.25" customHeight="1" x14ac:dyDescent="0.25">
      <c r="A219" s="1" t="s">
        <v>14</v>
      </c>
      <c r="C219" s="3" t="s">
        <v>15</v>
      </c>
      <c r="E219" s="3" t="s">
        <v>20</v>
      </c>
    </row>
    <row r="220" spans="1:5" ht="14.25" customHeight="1" x14ac:dyDescent="0.25">
      <c r="A220" s="9" t="s">
        <v>16</v>
      </c>
      <c r="B220" s="9"/>
      <c r="C220" s="3" t="s">
        <v>17</v>
      </c>
      <c r="E220" s="3" t="s">
        <v>20</v>
      </c>
    </row>
    <row r="221" spans="1:5" ht="14.25" customHeight="1" x14ac:dyDescent="0.25"/>
    <row r="222" spans="1:5" ht="14.25" customHeight="1" x14ac:dyDescent="0.25"/>
    <row r="223" spans="1:5" ht="14.25" customHeight="1" x14ac:dyDescent="0.25"/>
    <row r="224" spans="1:5" ht="14.25" customHeight="1" x14ac:dyDescent="0.25"/>
    <row r="225" ht="14.45" customHeight="1" x14ac:dyDescent="0.25"/>
  </sheetData>
  <autoFilter ref="A8:E216"/>
  <mergeCells count="1">
    <mergeCell ref="A216:D216"/>
  </mergeCells>
  <pageMargins left="0.25" right="0.25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TANYA</cp:lastModifiedBy>
  <cp:lastPrinted>2025-05-25T14:28:57Z</cp:lastPrinted>
  <dcterms:created xsi:type="dcterms:W3CDTF">2015-06-05T18:19:34Z</dcterms:created>
  <dcterms:modified xsi:type="dcterms:W3CDTF">2025-11-12T08:08:51Z</dcterms:modified>
</cp:coreProperties>
</file>